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20010" windowHeight="7245" activeTab="0"/>
  </bookViews>
  <sheets>
    <sheet name="CN" sheetId="1" r:id="rId1"/>
  </sheets>
  <definedNames>
    <definedName name="_xlnm.Print_Area" localSheetId="0">'CN'!$A$1:$H$69</definedName>
  </definedNames>
  <calcPr fullCalcOnLoad="1"/>
</workbook>
</file>

<file path=xl/sharedStrings.xml><?xml version="1.0" encoding="utf-8"?>
<sst xmlns="http://schemas.openxmlformats.org/spreadsheetml/2006/main" count="88" uniqueCount="44">
  <si>
    <t>Objekt zadavatele</t>
  </si>
  <si>
    <t>Požární zařízení</t>
  </si>
  <si>
    <t xml:space="preserve">Praha, Těšnov 17 </t>
  </si>
  <si>
    <t>Praha, Štěpánská 63</t>
  </si>
  <si>
    <t>Praha, Ve Smečkách 33</t>
  </si>
  <si>
    <t>CELKEM KČ</t>
  </si>
  <si>
    <t>3. Revize</t>
  </si>
  <si>
    <t>Veškeré činnosti stanovené v Zadávacích  podmínkách Sanita (ZTI), svody = preventivní údržba a prohlídky  - kontroly (v souladu se Zadávacími podmínkami a s plánem preventivní údržby zařízení), povinné prohlídky, zkoušky a revize v souladu platnými předpisy, drobné opravy a servisní zásahy na základě požadavku objednatele, vedení předepsané evidence a dokumentace</t>
  </si>
  <si>
    <t>Veškeré činnosti stanovené v Zadávacích  podmínkách Hasicí přístroje, požární hydranty = preventivní údržba a prohlídky  - kontroly (v souladu se Zadávacími podmínkami a s plánem preventivní údržby zařízení), povinné prohlídky, zkoušky a revize v souladu platnými předpisy, drobné opravy a servisní zásahy na základě požadavku objednatele, vedení předepsané evidence a dokumentace</t>
  </si>
  <si>
    <t>Poznámka:</t>
  </si>
  <si>
    <r>
      <t>ZTI Sanita -</t>
    </r>
    <r>
      <rPr>
        <sz val="9"/>
        <rFont val="Arial"/>
        <family val="2"/>
      </rPr>
      <t xml:space="preserve"> zdravotechnické instalace - voda, rozvody, zařízovací předměty, odpady, ČOV, svody, lapoly, zpětné klapky</t>
    </r>
  </si>
  <si>
    <r>
      <t xml:space="preserve">Protipožární zařízení - </t>
    </r>
    <r>
      <rPr>
        <sz val="9"/>
        <rFont val="Arial"/>
        <family val="2"/>
      </rPr>
      <t>ruční hascicí přístroje, požární hydranty včetně rozvodů</t>
    </r>
  </si>
  <si>
    <t>Technická zařízení budov</t>
  </si>
  <si>
    <t>ZTI Sanita, včetně zpětných klapek</t>
  </si>
  <si>
    <t xml:space="preserve">Ceny pro jednotlivé objekty uveďte v Kč bez DPH. </t>
  </si>
  <si>
    <t>Specifikujte cenu zajištění provozu a údržby za období 1 měsíc/12 měsíců/ 48 měsíců při dodržení podmínek stanovených zadavatelem.</t>
  </si>
  <si>
    <t>cena 1/měsíc Kč bez DPH</t>
  </si>
  <si>
    <t>Cenová nabídka celkem za 48 měsíců bez DPH</t>
  </si>
  <si>
    <t>Cenová nabídka celkem za 12 měsíců bez DPH</t>
  </si>
  <si>
    <t>Praha, Těšnov 17</t>
  </si>
  <si>
    <t>Praha, Na Okruhu 25</t>
  </si>
  <si>
    <t xml:space="preserve">  Cena za 12 měsíců v Kč bez DPH</t>
  </si>
  <si>
    <t>Cena 48 měsíců v Kč bez DPH</t>
  </si>
  <si>
    <t>Cena celkem za 1 měsíc v Kč bez DPH</t>
  </si>
  <si>
    <t>cena za 12 měsíců v Kč bez DPH</t>
  </si>
  <si>
    <t>Cena celkem za                                                             12 měsíců v Kč bez DPH</t>
  </si>
  <si>
    <t>Cena celkem 48 měsíců v Kč bez DPH</t>
  </si>
  <si>
    <t>Cena za 12 měsíců v Kč bez DPH</t>
  </si>
  <si>
    <t>Cena za 48 měsíců v Kč bez DPH</t>
  </si>
  <si>
    <t>CENOVÁ NABÍDKA</t>
  </si>
  <si>
    <t>Cena za 1/měsíc v Kč bez DPH</t>
  </si>
  <si>
    <t>cena 1/hod bez DPH</t>
  </si>
  <si>
    <t>4. Drobný materiál</t>
  </si>
  <si>
    <t>Počet hodin mimořádné údržby na objekt/měsíc</t>
  </si>
  <si>
    <t>Příloha č. 2 ZD</t>
  </si>
  <si>
    <t>Při stanovení ceny  pro zajištění provozu a údržby uvedených technologických zařízení uchazeč plně respektuje požadavky objednatele na způsob zajištění přítomnosti pracovníků dodavatele v objektu, četnosti návštěv objektu, množstvím drobných oprav - viz specifikace "Rozsah plnění služeb údržby"</t>
  </si>
  <si>
    <r>
      <rPr>
        <b/>
        <sz val="9"/>
        <rFont val="Arial"/>
        <family val="2"/>
      </rPr>
      <t xml:space="preserve">Správa budovy </t>
    </r>
    <r>
      <rPr>
        <sz val="9"/>
        <rFont val="Arial"/>
        <family val="2"/>
      </rPr>
      <t>- drobná údržba - stavební, zámečnické, truhlářské práce, drobné pomocné práce elektro; Stěhování</t>
    </r>
  </si>
  <si>
    <t>5. Odvoz a likvidace odpadu - stavební suti a dalších odpadů v rozsahu předmětu plnění</t>
  </si>
  <si>
    <t>Zajištění správy ZTI - Sanita, včetně zpětných klapek</t>
  </si>
  <si>
    <t>Zajištění správy hasicích přístrojů, požárních hydrantů</t>
  </si>
  <si>
    <t>1. Běžná údržba - rozsah dle přílohy č. 4 ZD</t>
  </si>
  <si>
    <t>Zajištění desinfekce, deratizace, desinsekce</t>
  </si>
  <si>
    <t>Celkem                            330 hodin/měsíc</t>
  </si>
  <si>
    <t xml:space="preserve">2. Mimořádná údržba - práce po pracovní době, o víkendech a svátcích - rozsah dle přílohy č. 4 ZD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</si>
</sst>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\ &quot;Kč&quot;"/>
    <numFmt numFmtId="167" formatCode="#,##0\ &quot;Kč&quot;"/>
    <numFmt numFmtId="168" formatCode="#,##0.000\ &quot;Kč&quot;"/>
    <numFmt numFmtId="169" formatCode="#,##0.0000\ &quot;Kč&quot;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4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9" xfId="0" applyFont="1" applyBorder="1" applyAlignment="1">
      <alignment/>
    </xf>
    <xf numFmtId="165" fontId="4" fillId="33" borderId="24" xfId="0" applyNumberFormat="1" applyFont="1" applyFill="1" applyBorder="1" applyAlignment="1">
      <alignment/>
    </xf>
    <xf numFmtId="165" fontId="4" fillId="33" borderId="23" xfId="0" applyNumberFormat="1" applyFont="1" applyFill="1" applyBorder="1" applyAlignment="1">
      <alignment/>
    </xf>
    <xf numFmtId="165" fontId="4" fillId="33" borderId="25" xfId="0" applyNumberFormat="1" applyFont="1" applyFill="1" applyBorder="1" applyAlignment="1">
      <alignment/>
    </xf>
    <xf numFmtId="165" fontId="4" fillId="33" borderId="19" xfId="0" applyNumberFormat="1" applyFont="1" applyFill="1" applyBorder="1" applyAlignment="1">
      <alignment/>
    </xf>
    <xf numFmtId="165" fontId="46" fillId="0" borderId="23" xfId="0" applyNumberFormat="1" applyFont="1" applyBorder="1" applyAlignment="1">
      <alignment/>
    </xf>
    <xf numFmtId="165" fontId="4" fillId="5" borderId="19" xfId="0" applyNumberFormat="1" applyFont="1" applyFill="1" applyBorder="1" applyAlignment="1">
      <alignment/>
    </xf>
    <xf numFmtId="165" fontId="4" fillId="7" borderId="26" xfId="0" applyNumberFormat="1" applyFont="1" applyFill="1" applyBorder="1" applyAlignment="1">
      <alignment/>
    </xf>
    <xf numFmtId="165" fontId="46" fillId="0" borderId="10" xfId="0" applyNumberFormat="1" applyFont="1" applyBorder="1" applyAlignment="1">
      <alignment/>
    </xf>
    <xf numFmtId="165" fontId="5" fillId="5" borderId="10" xfId="0" applyNumberFormat="1" applyFont="1" applyFill="1" applyBorder="1" applyAlignment="1">
      <alignment/>
    </xf>
    <xf numFmtId="165" fontId="5" fillId="7" borderId="10" xfId="0" applyNumberFormat="1" applyFont="1" applyFill="1" applyBorder="1" applyAlignment="1">
      <alignment/>
    </xf>
    <xf numFmtId="165" fontId="4" fillId="33" borderId="27" xfId="0" applyNumberFormat="1" applyFont="1" applyFill="1" applyBorder="1" applyAlignment="1">
      <alignment/>
    </xf>
    <xf numFmtId="165" fontId="4" fillId="33" borderId="28" xfId="0" applyNumberFormat="1" applyFont="1" applyFill="1" applyBorder="1" applyAlignment="1">
      <alignment/>
    </xf>
    <xf numFmtId="165" fontId="4" fillId="33" borderId="29" xfId="0" applyNumberFormat="1" applyFont="1" applyFill="1" applyBorder="1" applyAlignment="1">
      <alignment/>
    </xf>
    <xf numFmtId="165" fontId="6" fillId="5" borderId="10" xfId="0" applyNumberFormat="1" applyFont="1" applyFill="1" applyBorder="1" applyAlignment="1">
      <alignment/>
    </xf>
    <xf numFmtId="165" fontId="6" fillId="7" borderId="10" xfId="0" applyNumberFormat="1" applyFont="1" applyFill="1" applyBorder="1" applyAlignment="1">
      <alignment/>
    </xf>
    <xf numFmtId="165" fontId="4" fillId="33" borderId="30" xfId="0" applyNumberFormat="1" applyFont="1" applyFill="1" applyBorder="1" applyAlignment="1">
      <alignment/>
    </xf>
    <xf numFmtId="165" fontId="4" fillId="33" borderId="31" xfId="0" applyNumberFormat="1" applyFont="1" applyFill="1" applyBorder="1" applyAlignment="1">
      <alignment/>
    </xf>
    <xf numFmtId="165" fontId="4" fillId="5" borderId="28" xfId="0" applyNumberFormat="1" applyFont="1" applyFill="1" applyBorder="1" applyAlignment="1">
      <alignment/>
    </xf>
    <xf numFmtId="165" fontId="4" fillId="33" borderId="18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21" xfId="0" applyNumberFormat="1" applyFont="1" applyFill="1" applyBorder="1" applyAlignment="1">
      <alignment/>
    </xf>
    <xf numFmtId="165" fontId="5" fillId="7" borderId="32" xfId="0" applyNumberFormat="1" applyFont="1" applyFill="1" applyBorder="1" applyAlignment="1">
      <alignment/>
    </xf>
    <xf numFmtId="165" fontId="5" fillId="5" borderId="16" xfId="0" applyNumberFormat="1" applyFont="1" applyFill="1" applyBorder="1" applyAlignment="1">
      <alignment/>
    </xf>
    <xf numFmtId="165" fontId="4" fillId="5" borderId="31" xfId="0" applyNumberFormat="1" applyFont="1" applyFill="1" applyBorder="1" applyAlignment="1">
      <alignment/>
    </xf>
    <xf numFmtId="165" fontId="4" fillId="7" borderId="33" xfId="0" applyNumberFormat="1" applyFont="1" applyFill="1" applyBorder="1" applyAlignment="1">
      <alignment/>
    </xf>
    <xf numFmtId="165" fontId="4" fillId="5" borderId="15" xfId="0" applyNumberFormat="1" applyFont="1" applyFill="1" applyBorder="1" applyAlignment="1">
      <alignment/>
    </xf>
    <xf numFmtId="165" fontId="4" fillId="5" borderId="14" xfId="0" applyNumberFormat="1" applyFont="1" applyFill="1" applyBorder="1" applyAlignment="1">
      <alignment/>
    </xf>
    <xf numFmtId="165" fontId="48" fillId="0" borderId="16" xfId="0" applyNumberFormat="1" applyFont="1" applyFill="1" applyBorder="1" applyAlignment="1">
      <alignment vertical="center"/>
    </xf>
    <xf numFmtId="165" fontId="4" fillId="33" borderId="34" xfId="0" applyNumberFormat="1" applyFont="1" applyFill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5" borderId="30" xfId="0" applyNumberFormat="1" applyFont="1" applyFill="1" applyBorder="1" applyAlignment="1">
      <alignment/>
    </xf>
    <xf numFmtId="4" fontId="4" fillId="7" borderId="31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5" borderId="18" xfId="0" applyNumberFormat="1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7" borderId="14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I68"/>
  <sheetViews>
    <sheetView tabSelected="1" zoomScale="90" zoomScaleNormal="90" workbookViewId="0" topLeftCell="A1">
      <selection activeCell="M15" sqref="M15"/>
    </sheetView>
  </sheetViews>
  <sheetFormatPr defaultColWidth="9.140625" defaultRowHeight="15"/>
  <cols>
    <col min="1" max="1" width="27.140625" style="0" customWidth="1"/>
    <col min="2" max="2" width="25.57421875" style="0" customWidth="1"/>
    <col min="3" max="3" width="23.140625" style="0" customWidth="1"/>
    <col min="4" max="4" width="23.421875" style="0" customWidth="1"/>
    <col min="5" max="5" width="22.7109375" style="0" customWidth="1"/>
    <col min="6" max="6" width="17.421875" style="0" customWidth="1"/>
    <col min="7" max="7" width="21.28125" style="0" customWidth="1"/>
    <col min="8" max="8" width="19.7109375" style="0" customWidth="1"/>
  </cols>
  <sheetData>
    <row r="2" spans="1:8" ht="15">
      <c r="A2" s="36" t="s">
        <v>34</v>
      </c>
      <c r="H2" s="30"/>
    </row>
    <row r="3" spans="1:8" ht="18.75">
      <c r="A3" s="10"/>
      <c r="B3" s="11"/>
      <c r="C3" s="12"/>
      <c r="D3" s="12"/>
      <c r="E3" s="12"/>
      <c r="F3" s="12"/>
      <c r="G3" s="12"/>
      <c r="H3" s="12"/>
    </row>
    <row r="4" spans="1:9" ht="18">
      <c r="A4" s="35" t="s">
        <v>29</v>
      </c>
      <c r="B4" s="11"/>
      <c r="C4" s="12"/>
      <c r="D4" s="12"/>
      <c r="E4" s="12"/>
      <c r="F4" s="12"/>
      <c r="G4" s="12"/>
      <c r="H4" s="12"/>
      <c r="I4" s="36"/>
    </row>
    <row r="5" spans="1:9" ht="18.75" thickBot="1">
      <c r="A5" s="35"/>
      <c r="B5" s="11"/>
      <c r="C5" s="12"/>
      <c r="D5" s="12"/>
      <c r="E5" s="12"/>
      <c r="F5" s="12"/>
      <c r="G5" s="12"/>
      <c r="H5" s="12"/>
      <c r="I5" s="36"/>
    </row>
    <row r="6" spans="1:9" ht="18.75" thickBot="1">
      <c r="A6" s="37" t="s">
        <v>18</v>
      </c>
      <c r="B6" s="20"/>
      <c r="C6" s="21"/>
      <c r="D6" s="21"/>
      <c r="E6" s="21"/>
      <c r="F6" s="21"/>
      <c r="G6" s="21"/>
      <c r="H6" s="55">
        <f>G17+G26+D41+C49+C57</f>
        <v>285600</v>
      </c>
      <c r="I6" s="36"/>
    </row>
    <row r="7" spans="1:9" ht="18.75" thickBot="1">
      <c r="A7" s="37"/>
      <c r="B7" s="20"/>
      <c r="C7" s="21"/>
      <c r="D7" s="21"/>
      <c r="E7" s="21"/>
      <c r="F7" s="21"/>
      <c r="G7" s="21"/>
      <c r="H7" s="28"/>
      <c r="I7" s="38"/>
    </row>
    <row r="8" spans="1:9" ht="18.75" thickBot="1">
      <c r="A8" s="37" t="s">
        <v>17</v>
      </c>
      <c r="B8" s="20"/>
      <c r="C8" s="21"/>
      <c r="D8" s="21"/>
      <c r="E8" s="21"/>
      <c r="F8" s="21"/>
      <c r="G8" s="21"/>
      <c r="H8" s="56">
        <f>H17+H26+E41+D49+D57</f>
        <v>1142400</v>
      </c>
      <c r="I8" s="36"/>
    </row>
    <row r="9" spans="1:9" ht="18">
      <c r="A9" s="35"/>
      <c r="B9" s="11"/>
      <c r="C9" s="12"/>
      <c r="D9" s="12"/>
      <c r="E9" s="12"/>
      <c r="F9" s="12"/>
      <c r="G9" s="12"/>
      <c r="H9" s="12"/>
      <c r="I9" s="36"/>
    </row>
    <row r="10" spans="1:9" ht="16.5" customHeight="1" thickBot="1">
      <c r="A10" s="24" t="s">
        <v>40</v>
      </c>
      <c r="B10" s="11"/>
      <c r="C10" s="12"/>
      <c r="D10" s="12"/>
      <c r="E10" s="12"/>
      <c r="F10" s="12"/>
      <c r="G10" s="12"/>
      <c r="H10" s="12"/>
      <c r="I10" s="36"/>
    </row>
    <row r="11" spans="1:9" ht="76.5" customHeight="1" thickBot="1">
      <c r="A11" s="1" t="s">
        <v>0</v>
      </c>
      <c r="B11" s="22" t="s">
        <v>36</v>
      </c>
      <c r="C11" s="2" t="s">
        <v>38</v>
      </c>
      <c r="D11" s="2" t="s">
        <v>39</v>
      </c>
      <c r="E11" s="2" t="s">
        <v>41</v>
      </c>
      <c r="F11" s="85" t="s">
        <v>23</v>
      </c>
      <c r="G11" s="94" t="s">
        <v>21</v>
      </c>
      <c r="H11" s="83" t="s">
        <v>22</v>
      </c>
      <c r="I11" s="36"/>
    </row>
    <row r="12" spans="1:9" ht="24.75" customHeight="1" thickBot="1">
      <c r="A12" s="9"/>
      <c r="B12" s="22" t="s">
        <v>16</v>
      </c>
      <c r="C12" s="2" t="s">
        <v>16</v>
      </c>
      <c r="D12" s="2" t="s">
        <v>16</v>
      </c>
      <c r="E12" s="2" t="s">
        <v>16</v>
      </c>
      <c r="F12" s="86"/>
      <c r="G12" s="95"/>
      <c r="H12" s="84"/>
      <c r="I12" s="36"/>
    </row>
    <row r="13" spans="1:9" ht="15">
      <c r="A13" s="13" t="s">
        <v>2</v>
      </c>
      <c r="B13" s="42">
        <v>0</v>
      </c>
      <c r="C13" s="43">
        <v>0</v>
      </c>
      <c r="D13" s="43">
        <v>0</v>
      </c>
      <c r="E13" s="43">
        <v>0</v>
      </c>
      <c r="F13" s="46">
        <f>E13+D13+C13+B13</f>
        <v>0</v>
      </c>
      <c r="G13" s="47">
        <f>F13*12</f>
        <v>0</v>
      </c>
      <c r="H13" s="48">
        <f>G13*4</f>
        <v>0</v>
      </c>
      <c r="I13" s="36"/>
    </row>
    <row r="14" spans="1:9" ht="15">
      <c r="A14" s="4" t="s">
        <v>3</v>
      </c>
      <c r="B14" s="44">
        <v>0</v>
      </c>
      <c r="C14" s="45">
        <v>0</v>
      </c>
      <c r="D14" s="45">
        <v>0</v>
      </c>
      <c r="E14" s="45">
        <v>0</v>
      </c>
      <c r="F14" s="46">
        <f>E14+D14+C14+B14</f>
        <v>0</v>
      </c>
      <c r="G14" s="47">
        <f>F14*12</f>
        <v>0</v>
      </c>
      <c r="H14" s="48">
        <f>G14*4</f>
        <v>0</v>
      </c>
      <c r="I14" s="36"/>
    </row>
    <row r="15" spans="1:9" ht="15">
      <c r="A15" s="4" t="s">
        <v>4</v>
      </c>
      <c r="B15" s="44">
        <v>0</v>
      </c>
      <c r="C15" s="45">
        <v>0</v>
      </c>
      <c r="D15" s="45">
        <v>0</v>
      </c>
      <c r="E15" s="45">
        <v>0</v>
      </c>
      <c r="F15" s="46">
        <f>E15+D15+C15+B15</f>
        <v>0</v>
      </c>
      <c r="G15" s="47">
        <f>F15*12</f>
        <v>0</v>
      </c>
      <c r="H15" s="48">
        <f>G15*4</f>
        <v>0</v>
      </c>
      <c r="I15" s="36"/>
    </row>
    <row r="16" spans="1:9" ht="15.75" thickBot="1">
      <c r="A16" s="4" t="s">
        <v>20</v>
      </c>
      <c r="B16" s="44">
        <v>0</v>
      </c>
      <c r="C16" s="45">
        <v>0</v>
      </c>
      <c r="D16" s="45">
        <v>0</v>
      </c>
      <c r="E16" s="45">
        <v>0</v>
      </c>
      <c r="F16" s="46">
        <f>E16+D16+C16+B16</f>
        <v>0</v>
      </c>
      <c r="G16" s="47">
        <f>F16*12</f>
        <v>0</v>
      </c>
      <c r="H16" s="48">
        <f>G16*4</f>
        <v>0</v>
      </c>
      <c r="I16" s="36"/>
    </row>
    <row r="17" spans="1:9" ht="14.25" customHeight="1" thickBot="1">
      <c r="A17" s="5" t="s">
        <v>5</v>
      </c>
      <c r="B17" s="71"/>
      <c r="C17" s="72"/>
      <c r="D17" s="72"/>
      <c r="E17" s="72"/>
      <c r="F17" s="49">
        <f>SUM(F13:F16)</f>
        <v>0</v>
      </c>
      <c r="G17" s="50">
        <f>SUM(G13:G16)</f>
        <v>0</v>
      </c>
      <c r="H17" s="51">
        <f>SUM(H13:H16)</f>
        <v>0</v>
      </c>
      <c r="I17" s="36"/>
    </row>
    <row r="18" spans="1:9" ht="15">
      <c r="A18" s="6"/>
      <c r="B18" s="7"/>
      <c r="C18" s="7"/>
      <c r="D18" s="7"/>
      <c r="E18" s="7"/>
      <c r="F18" s="7"/>
      <c r="G18" s="7"/>
      <c r="H18" s="7"/>
      <c r="I18" s="36"/>
    </row>
    <row r="19" spans="1:9" ht="16.5" thickBot="1">
      <c r="A19" s="18" t="s">
        <v>43</v>
      </c>
      <c r="B19" s="7"/>
      <c r="C19" s="7"/>
      <c r="D19" s="7"/>
      <c r="E19" s="7"/>
      <c r="F19" s="7"/>
      <c r="G19" s="7"/>
      <c r="H19" s="7"/>
      <c r="I19" s="36"/>
    </row>
    <row r="20" spans="1:9" ht="78" customHeight="1" thickBot="1">
      <c r="A20" s="1" t="s">
        <v>0</v>
      </c>
      <c r="B20" s="22" t="s">
        <v>36</v>
      </c>
      <c r="C20" s="2" t="s">
        <v>38</v>
      </c>
      <c r="D20" s="2" t="s">
        <v>39</v>
      </c>
      <c r="E20" s="2" t="s">
        <v>41</v>
      </c>
      <c r="F20" s="85" t="s">
        <v>23</v>
      </c>
      <c r="G20" s="94" t="s">
        <v>21</v>
      </c>
      <c r="H20" s="83" t="s">
        <v>22</v>
      </c>
      <c r="I20" s="36"/>
    </row>
    <row r="21" spans="1:9" ht="18.75" customHeight="1" thickBot="1">
      <c r="A21" s="33"/>
      <c r="B21" s="32" t="s">
        <v>31</v>
      </c>
      <c r="C21" s="2" t="s">
        <v>31</v>
      </c>
      <c r="D21" s="2" t="s">
        <v>31</v>
      </c>
      <c r="E21" s="2" t="s">
        <v>31</v>
      </c>
      <c r="F21" s="86"/>
      <c r="G21" s="95"/>
      <c r="H21" s="84"/>
      <c r="I21" s="36"/>
    </row>
    <row r="22" spans="1:9" ht="15">
      <c r="A22" s="4" t="s">
        <v>19</v>
      </c>
      <c r="B22" s="52">
        <v>0</v>
      </c>
      <c r="C22" s="43">
        <v>0</v>
      </c>
      <c r="D22" s="43">
        <v>0</v>
      </c>
      <c r="E22" s="43">
        <v>0</v>
      </c>
      <c r="F22" s="46">
        <f>(E22+D22+C22+B22)/4*B29</f>
        <v>0</v>
      </c>
      <c r="G22" s="47">
        <f>F22*12</f>
        <v>0</v>
      </c>
      <c r="H22" s="48">
        <f>G22*4</f>
        <v>0</v>
      </c>
      <c r="I22" s="36"/>
    </row>
    <row r="23" spans="1:9" ht="15">
      <c r="A23" s="4" t="s">
        <v>3</v>
      </c>
      <c r="B23" s="53">
        <v>0</v>
      </c>
      <c r="C23" s="45">
        <v>0</v>
      </c>
      <c r="D23" s="45">
        <v>0</v>
      </c>
      <c r="E23" s="45">
        <v>0</v>
      </c>
      <c r="F23" s="46">
        <f>(E23+D23+C23+B23)/4*B30</f>
        <v>0</v>
      </c>
      <c r="G23" s="47">
        <f>F23*12</f>
        <v>0</v>
      </c>
      <c r="H23" s="48">
        <f>G23*4</f>
        <v>0</v>
      </c>
      <c r="I23" s="36"/>
    </row>
    <row r="24" spans="1:9" ht="15">
      <c r="A24" s="4" t="s">
        <v>4</v>
      </c>
      <c r="B24" s="53">
        <v>0</v>
      </c>
      <c r="C24" s="45">
        <v>0</v>
      </c>
      <c r="D24" s="45">
        <v>0</v>
      </c>
      <c r="E24" s="45">
        <v>0</v>
      </c>
      <c r="F24" s="46">
        <f>(E24+D24+C24+B24)/4*B31</f>
        <v>0</v>
      </c>
      <c r="G24" s="47">
        <f>F24*12</f>
        <v>0</v>
      </c>
      <c r="H24" s="48">
        <f>G24*4</f>
        <v>0</v>
      </c>
      <c r="I24" s="36"/>
    </row>
    <row r="25" spans="1:9" ht="15.75" thickBot="1">
      <c r="A25" s="34" t="s">
        <v>20</v>
      </c>
      <c r="B25" s="54">
        <v>0</v>
      </c>
      <c r="C25" s="45">
        <v>0</v>
      </c>
      <c r="D25" s="45">
        <v>0</v>
      </c>
      <c r="E25" s="45">
        <v>0</v>
      </c>
      <c r="F25" s="46">
        <f>(E25+D25+C25+B25)/4*B32</f>
        <v>0</v>
      </c>
      <c r="G25" s="47">
        <f>F25*12</f>
        <v>0</v>
      </c>
      <c r="H25" s="48">
        <f>G25*4</f>
        <v>0</v>
      </c>
      <c r="I25" s="36"/>
    </row>
    <row r="26" spans="1:9" ht="15" customHeight="1" thickBot="1">
      <c r="A26" s="26" t="s">
        <v>5</v>
      </c>
      <c r="B26" s="16"/>
      <c r="C26" s="16"/>
      <c r="D26" s="16"/>
      <c r="E26" s="16"/>
      <c r="F26" s="49">
        <f>SUM(F22:F25)</f>
        <v>0</v>
      </c>
      <c r="G26" s="50">
        <f>SUM(G22:G25)</f>
        <v>0</v>
      </c>
      <c r="H26" s="51">
        <f>SUM(H22:H25)</f>
        <v>0</v>
      </c>
      <c r="I26" s="36"/>
    </row>
    <row r="27" spans="1:9" ht="15" customHeight="1">
      <c r="A27" s="31"/>
      <c r="B27" s="17"/>
      <c r="C27" s="17"/>
      <c r="D27" s="17"/>
      <c r="E27" s="17"/>
      <c r="F27" s="36"/>
      <c r="G27" s="36"/>
      <c r="H27" s="36"/>
      <c r="I27" s="36"/>
    </row>
    <row r="28" spans="1:9" ht="15" customHeight="1">
      <c r="A28" s="31" t="s">
        <v>33</v>
      </c>
      <c r="B28" s="39"/>
      <c r="C28" s="17"/>
      <c r="D28" s="17"/>
      <c r="E28" s="17"/>
      <c r="F28" s="17"/>
      <c r="G28" s="36"/>
      <c r="H28" s="36"/>
      <c r="I28" s="36"/>
    </row>
    <row r="29" spans="1:9" ht="15" customHeight="1">
      <c r="A29" s="25" t="s">
        <v>19</v>
      </c>
      <c r="B29" s="40">
        <v>170</v>
      </c>
      <c r="C29" s="96" t="s">
        <v>42</v>
      </c>
      <c r="D29" s="17"/>
      <c r="E29" s="17"/>
      <c r="F29" s="17"/>
      <c r="G29" s="36"/>
      <c r="H29" s="36"/>
      <c r="I29" s="36"/>
    </row>
    <row r="30" spans="1:9" ht="15" customHeight="1">
      <c r="A30" s="25" t="s">
        <v>3</v>
      </c>
      <c r="B30" s="41">
        <v>40</v>
      </c>
      <c r="C30" s="96"/>
      <c r="D30" s="17"/>
      <c r="E30" s="17"/>
      <c r="F30" s="17"/>
      <c r="G30" s="36"/>
      <c r="H30" s="36"/>
      <c r="I30" s="36"/>
    </row>
    <row r="31" spans="1:9" ht="15" customHeight="1">
      <c r="A31" s="25" t="s">
        <v>4</v>
      </c>
      <c r="B31" s="41">
        <v>60</v>
      </c>
      <c r="C31" s="96"/>
      <c r="D31" s="17"/>
      <c r="E31" s="17"/>
      <c r="F31" s="17"/>
      <c r="G31" s="36"/>
      <c r="H31" s="36"/>
      <c r="I31" s="36"/>
    </row>
    <row r="32" spans="1:9" ht="15" customHeight="1">
      <c r="A32" s="25" t="s">
        <v>20</v>
      </c>
      <c r="B32" s="41">
        <v>60</v>
      </c>
      <c r="C32" s="96"/>
      <c r="D32" s="17"/>
      <c r="E32" s="17"/>
      <c r="F32" s="17"/>
      <c r="G32" s="36"/>
      <c r="H32" s="36"/>
      <c r="I32" s="36"/>
    </row>
    <row r="33" spans="1:9" ht="15">
      <c r="A33" s="6"/>
      <c r="B33" s="7"/>
      <c r="C33" s="7"/>
      <c r="D33" s="7"/>
      <c r="E33" s="7"/>
      <c r="F33" s="7"/>
      <c r="G33" s="36"/>
      <c r="H33" s="36"/>
      <c r="I33" s="36"/>
    </row>
    <row r="34" spans="1:9" ht="16.5" thickBot="1">
      <c r="A34" s="18" t="s">
        <v>6</v>
      </c>
      <c r="B34" s="7"/>
      <c r="C34" s="7"/>
      <c r="D34" s="7"/>
      <c r="E34" s="7"/>
      <c r="F34" s="7"/>
      <c r="G34" s="7"/>
      <c r="H34" s="7"/>
      <c r="I34" s="36"/>
    </row>
    <row r="35" spans="1:9" ht="31.5" customHeight="1" thickBot="1">
      <c r="A35" s="1" t="s">
        <v>0</v>
      </c>
      <c r="B35" s="22" t="s">
        <v>13</v>
      </c>
      <c r="C35" s="2" t="s">
        <v>1</v>
      </c>
      <c r="D35" s="83" t="s">
        <v>25</v>
      </c>
      <c r="E35" s="87" t="s">
        <v>26</v>
      </c>
      <c r="F35" s="7"/>
      <c r="G35" s="7"/>
      <c r="H35" s="7"/>
      <c r="I35" s="36"/>
    </row>
    <row r="36" spans="1:9" ht="27.75" customHeight="1" thickBot="1">
      <c r="A36" s="3"/>
      <c r="B36" s="22" t="s">
        <v>24</v>
      </c>
      <c r="C36" s="22" t="s">
        <v>24</v>
      </c>
      <c r="D36" s="84"/>
      <c r="E36" s="88"/>
      <c r="F36" s="7"/>
      <c r="G36" s="7"/>
      <c r="H36" s="7"/>
      <c r="I36" s="36"/>
    </row>
    <row r="37" spans="1:9" ht="15" customHeight="1">
      <c r="A37" s="81" t="s">
        <v>2</v>
      </c>
      <c r="B37" s="57">
        <v>0</v>
      </c>
      <c r="C37" s="58">
        <v>0</v>
      </c>
      <c r="D37" s="59">
        <f>C37+B37</f>
        <v>0</v>
      </c>
      <c r="E37" s="48">
        <f>D37*4</f>
        <v>0</v>
      </c>
      <c r="F37" s="7"/>
      <c r="G37" s="7"/>
      <c r="H37" s="7"/>
      <c r="I37" s="36"/>
    </row>
    <row r="38" spans="1:9" ht="15">
      <c r="A38" s="4" t="s">
        <v>3</v>
      </c>
      <c r="B38" s="60">
        <v>0</v>
      </c>
      <c r="C38" s="61">
        <v>0</v>
      </c>
      <c r="D38" s="59">
        <f>C38+B38</f>
        <v>0</v>
      </c>
      <c r="E38" s="48">
        <f>D38*4</f>
        <v>0</v>
      </c>
      <c r="F38" s="7"/>
      <c r="G38" s="7"/>
      <c r="H38" s="7"/>
      <c r="I38" s="36"/>
    </row>
    <row r="39" spans="1:9" ht="15" customHeight="1">
      <c r="A39" s="4" t="s">
        <v>4</v>
      </c>
      <c r="B39" s="60">
        <v>0</v>
      </c>
      <c r="C39" s="61">
        <v>0</v>
      </c>
      <c r="D39" s="59">
        <f>C39+B39</f>
        <v>0</v>
      </c>
      <c r="E39" s="48">
        <f>D39*4</f>
        <v>0</v>
      </c>
      <c r="F39" s="7"/>
      <c r="G39" s="7"/>
      <c r="H39" s="7"/>
      <c r="I39" s="36"/>
    </row>
    <row r="40" spans="1:9" ht="15.75" thickBot="1">
      <c r="A40" s="4" t="s">
        <v>20</v>
      </c>
      <c r="B40" s="60">
        <v>0</v>
      </c>
      <c r="C40" s="62">
        <v>0</v>
      </c>
      <c r="D40" s="59">
        <f>C40+B40</f>
        <v>0</v>
      </c>
      <c r="E40" s="48">
        <f>D40*4</f>
        <v>0</v>
      </c>
      <c r="F40" s="7"/>
      <c r="G40" s="7"/>
      <c r="H40" s="7"/>
      <c r="I40" s="36"/>
    </row>
    <row r="41" spans="1:9" ht="15.75" customHeight="1" thickBot="1">
      <c r="A41" s="5" t="s">
        <v>5</v>
      </c>
      <c r="B41" s="15"/>
      <c r="C41" s="16"/>
      <c r="D41" s="50">
        <f>SUM(D37:D40)</f>
        <v>0</v>
      </c>
      <c r="E41" s="63">
        <f>SUM(E37:E40)</f>
        <v>0</v>
      </c>
      <c r="F41" s="7"/>
      <c r="G41" s="7"/>
      <c r="H41" s="7"/>
      <c r="I41" s="36"/>
    </row>
    <row r="42" spans="1:9" ht="15">
      <c r="A42" s="6"/>
      <c r="B42" s="7"/>
      <c r="C42" s="7"/>
      <c r="D42" s="7"/>
      <c r="E42" s="7"/>
      <c r="F42" s="7"/>
      <c r="G42" s="7"/>
      <c r="H42" s="7"/>
      <c r="I42" s="36"/>
    </row>
    <row r="43" spans="1:9" ht="16.5" thickBot="1">
      <c r="A43" s="18" t="s">
        <v>32</v>
      </c>
      <c r="B43" s="7"/>
      <c r="C43" s="7"/>
      <c r="D43" s="7"/>
      <c r="E43" s="7"/>
      <c r="F43" s="7"/>
      <c r="G43" s="7"/>
      <c r="H43" s="7"/>
      <c r="I43" s="36"/>
    </row>
    <row r="44" spans="1:9" ht="31.5" customHeight="1" thickBot="1">
      <c r="A44" s="1" t="s">
        <v>0</v>
      </c>
      <c r="B44" s="29" t="s">
        <v>30</v>
      </c>
      <c r="C44" s="23" t="s">
        <v>27</v>
      </c>
      <c r="D44" s="23" t="s">
        <v>28</v>
      </c>
      <c r="E44" s="7"/>
      <c r="F44" s="7"/>
      <c r="G44" s="7"/>
      <c r="H44" s="7"/>
      <c r="I44" s="36"/>
    </row>
    <row r="45" spans="1:9" ht="15">
      <c r="A45" s="4" t="s">
        <v>2</v>
      </c>
      <c r="B45" s="73">
        <v>13800</v>
      </c>
      <c r="C45" s="74">
        <f>B45*12</f>
        <v>165600</v>
      </c>
      <c r="D45" s="75">
        <f>C45*4</f>
        <v>662400</v>
      </c>
      <c r="E45" s="7"/>
      <c r="F45" s="7"/>
      <c r="G45" s="7"/>
      <c r="H45" s="7"/>
      <c r="I45" s="36"/>
    </row>
    <row r="46" spans="1:9" ht="15">
      <c r="A46" s="4" t="s">
        <v>3</v>
      </c>
      <c r="B46" s="76">
        <v>4000</v>
      </c>
      <c r="C46" s="77">
        <f>B46*12</f>
        <v>48000</v>
      </c>
      <c r="D46" s="78">
        <f>C46*4</f>
        <v>192000</v>
      </c>
      <c r="E46" s="7"/>
      <c r="F46" s="7"/>
      <c r="G46" s="7"/>
      <c r="H46" s="7"/>
      <c r="I46" s="36"/>
    </row>
    <row r="47" spans="1:9" ht="15">
      <c r="A47" s="4" t="s">
        <v>4</v>
      </c>
      <c r="B47" s="76">
        <v>2000</v>
      </c>
      <c r="C47" s="77">
        <f>B47*12</f>
        <v>24000</v>
      </c>
      <c r="D47" s="78">
        <f>C47*4</f>
        <v>96000</v>
      </c>
      <c r="E47" s="7"/>
      <c r="F47" s="7"/>
      <c r="G47" s="7"/>
      <c r="H47" s="7"/>
      <c r="I47" s="36"/>
    </row>
    <row r="48" spans="1:9" ht="15.75" thickBot="1">
      <c r="A48" s="4" t="s">
        <v>20</v>
      </c>
      <c r="B48" s="79">
        <v>4000</v>
      </c>
      <c r="C48" s="77">
        <f>B48*12</f>
        <v>48000</v>
      </c>
      <c r="D48" s="80">
        <f>C48*4</f>
        <v>192000</v>
      </c>
      <c r="E48" s="7"/>
      <c r="F48" s="7"/>
      <c r="G48" s="7"/>
      <c r="H48" s="7"/>
      <c r="I48" s="36"/>
    </row>
    <row r="49" spans="1:9" ht="15.75" thickBot="1">
      <c r="A49" s="5" t="s">
        <v>5</v>
      </c>
      <c r="B49" s="69">
        <f>SUM(B45:B48)</f>
        <v>23800</v>
      </c>
      <c r="C49" s="64">
        <f>SUM(C45:C48)</f>
        <v>285600</v>
      </c>
      <c r="D49" s="51">
        <f>SUM(D45:D48)</f>
        <v>1142400</v>
      </c>
      <c r="E49" s="7"/>
      <c r="F49" s="7"/>
      <c r="G49" s="7"/>
      <c r="H49" s="7"/>
      <c r="I49" s="36"/>
    </row>
    <row r="50" spans="1:9" ht="15">
      <c r="A50" s="6"/>
      <c r="B50" s="7"/>
      <c r="C50" s="7"/>
      <c r="D50" s="7"/>
      <c r="E50" s="7"/>
      <c r="F50" s="7"/>
      <c r="G50" s="7"/>
      <c r="H50" s="7"/>
      <c r="I50" s="36"/>
    </row>
    <row r="51" spans="1:9" ht="16.5" thickBot="1">
      <c r="A51" s="18" t="s">
        <v>37</v>
      </c>
      <c r="B51" s="7"/>
      <c r="C51" s="7"/>
      <c r="D51" s="7"/>
      <c r="E51" s="7"/>
      <c r="F51" s="7"/>
      <c r="G51" s="7"/>
      <c r="H51" s="7"/>
      <c r="I51" s="36"/>
    </row>
    <row r="52" spans="1:9" ht="34.5" customHeight="1" thickBot="1">
      <c r="A52" s="1" t="s">
        <v>0</v>
      </c>
      <c r="B52" s="29" t="s">
        <v>30</v>
      </c>
      <c r="C52" s="23" t="s">
        <v>27</v>
      </c>
      <c r="D52" s="23" t="s">
        <v>28</v>
      </c>
      <c r="E52" s="7"/>
      <c r="F52" s="7"/>
      <c r="G52" s="7"/>
      <c r="H52" s="7"/>
      <c r="I52" s="36"/>
    </row>
    <row r="53" spans="1:9" ht="15">
      <c r="A53" s="4" t="s">
        <v>2</v>
      </c>
      <c r="B53" s="57">
        <v>0</v>
      </c>
      <c r="C53" s="65">
        <f>B53*12</f>
        <v>0</v>
      </c>
      <c r="D53" s="66">
        <f>C53*4</f>
        <v>0</v>
      </c>
      <c r="E53" s="7"/>
      <c r="F53" s="7"/>
      <c r="G53" s="7"/>
      <c r="H53" s="7"/>
      <c r="I53" s="36"/>
    </row>
    <row r="54" spans="1:9" ht="15">
      <c r="A54" s="4" t="s">
        <v>3</v>
      </c>
      <c r="B54" s="60">
        <v>0</v>
      </c>
      <c r="C54" s="67">
        <f>B54*12</f>
        <v>0</v>
      </c>
      <c r="D54" s="66">
        <f>C54*4</f>
        <v>0</v>
      </c>
      <c r="E54" s="7"/>
      <c r="F54" s="7"/>
      <c r="G54" s="7"/>
      <c r="H54" s="7"/>
      <c r="I54" s="36"/>
    </row>
    <row r="55" spans="1:9" ht="15">
      <c r="A55" s="4" t="s">
        <v>4</v>
      </c>
      <c r="B55" s="60">
        <v>0</v>
      </c>
      <c r="C55" s="67">
        <f>B55*12</f>
        <v>0</v>
      </c>
      <c r="D55" s="66">
        <f>C55*4</f>
        <v>0</v>
      </c>
      <c r="E55" s="7"/>
      <c r="F55" s="7"/>
      <c r="G55" s="7"/>
      <c r="H55" s="7"/>
      <c r="I55" s="36"/>
    </row>
    <row r="56" spans="1:9" ht="15.75" thickBot="1">
      <c r="A56" s="4" t="s">
        <v>20</v>
      </c>
      <c r="B56" s="70">
        <v>0</v>
      </c>
      <c r="C56" s="68">
        <f>B56*12</f>
        <v>0</v>
      </c>
      <c r="D56" s="66">
        <f>C56*4</f>
        <v>0</v>
      </c>
      <c r="E56" s="7"/>
      <c r="F56" s="7"/>
      <c r="G56" s="7"/>
      <c r="H56" s="7"/>
      <c r="I56" s="36"/>
    </row>
    <row r="57" spans="1:9" ht="15.75" thickBot="1">
      <c r="A57" s="5" t="s">
        <v>5</v>
      </c>
      <c r="B57" s="69">
        <f>SUM(B53:B56)</f>
        <v>0</v>
      </c>
      <c r="C57" s="64">
        <f>SUM(C53:C56)</f>
        <v>0</v>
      </c>
      <c r="D57" s="51">
        <f>SUM(D53:D56)</f>
        <v>0</v>
      </c>
      <c r="E57" s="7"/>
      <c r="F57" s="7"/>
      <c r="G57" s="7"/>
      <c r="H57" s="7"/>
      <c r="I57" s="36"/>
    </row>
    <row r="58" spans="1:9" ht="15">
      <c r="A58" s="6"/>
      <c r="B58" s="7"/>
      <c r="C58" s="7"/>
      <c r="D58" s="7"/>
      <c r="E58" s="7"/>
      <c r="F58" s="7"/>
      <c r="G58" s="7"/>
      <c r="H58" s="7"/>
      <c r="I58" s="36"/>
    </row>
    <row r="59" spans="1:9" ht="15">
      <c r="A59" s="6"/>
      <c r="B59" s="7"/>
      <c r="C59" s="7"/>
      <c r="D59" s="7"/>
      <c r="E59" s="7"/>
      <c r="F59" s="7"/>
      <c r="G59" s="7"/>
      <c r="H59" s="7"/>
      <c r="I59" s="36"/>
    </row>
    <row r="60" spans="1:9" ht="15.75">
      <c r="A60" s="18" t="s">
        <v>9</v>
      </c>
      <c r="B60" s="7"/>
      <c r="C60" s="7"/>
      <c r="D60" s="7"/>
      <c r="E60" s="7"/>
      <c r="F60" s="7"/>
      <c r="G60" s="7"/>
      <c r="H60" s="7"/>
      <c r="I60" s="36"/>
    </row>
    <row r="61" spans="1:9" ht="32.25" customHeight="1">
      <c r="A61" s="82" t="s">
        <v>35</v>
      </c>
      <c r="B61" s="82"/>
      <c r="C61" s="82"/>
      <c r="D61" s="82"/>
      <c r="E61" s="82"/>
      <c r="F61" s="82"/>
      <c r="G61" s="82"/>
      <c r="H61" s="82"/>
      <c r="I61" s="36"/>
    </row>
    <row r="62" spans="1:9" ht="15.75" customHeight="1">
      <c r="A62" s="92" t="s">
        <v>15</v>
      </c>
      <c r="B62" s="92"/>
      <c r="C62" s="92"/>
      <c r="D62" s="92"/>
      <c r="E62" s="92"/>
      <c r="F62" s="92"/>
      <c r="G62" s="92"/>
      <c r="H62" s="92"/>
      <c r="I62" s="36"/>
    </row>
    <row r="63" spans="1:9" ht="15.75" customHeight="1">
      <c r="A63" s="93" t="s">
        <v>14</v>
      </c>
      <c r="B63" s="93"/>
      <c r="C63" s="93"/>
      <c r="D63" s="93"/>
      <c r="E63" s="93"/>
      <c r="F63" s="93"/>
      <c r="G63" s="93"/>
      <c r="H63" s="93"/>
      <c r="I63" s="36"/>
    </row>
    <row r="64" spans="1:9" ht="16.5" customHeight="1">
      <c r="A64" s="14"/>
      <c r="B64" s="14"/>
      <c r="C64" s="14"/>
      <c r="D64" s="14"/>
      <c r="E64" s="14"/>
      <c r="F64" s="14"/>
      <c r="G64" s="14"/>
      <c r="H64" s="14"/>
      <c r="I64" s="36"/>
    </row>
    <row r="65" spans="1:9" ht="15.75">
      <c r="A65" s="19" t="s">
        <v>12</v>
      </c>
      <c r="B65" s="8"/>
      <c r="C65" s="8"/>
      <c r="D65" s="8"/>
      <c r="E65" s="8"/>
      <c r="F65" s="8"/>
      <c r="G65" s="8"/>
      <c r="H65" s="8"/>
      <c r="I65" s="36"/>
    </row>
    <row r="66" spans="1:9" ht="50.25" customHeight="1">
      <c r="A66" s="27" t="s">
        <v>10</v>
      </c>
      <c r="B66" s="89" t="s">
        <v>7</v>
      </c>
      <c r="C66" s="90"/>
      <c r="D66" s="90"/>
      <c r="E66" s="90"/>
      <c r="F66" s="90"/>
      <c r="G66" s="90"/>
      <c r="H66" s="91"/>
      <c r="I66" s="36"/>
    </row>
    <row r="67" spans="1:9" ht="15">
      <c r="A67" s="8"/>
      <c r="B67" s="8"/>
      <c r="C67" s="8"/>
      <c r="D67" s="8"/>
      <c r="E67" s="8"/>
      <c r="F67" s="8"/>
      <c r="G67" s="8"/>
      <c r="H67" s="8"/>
      <c r="I67" s="36"/>
    </row>
    <row r="68" spans="1:9" ht="44.25" customHeight="1">
      <c r="A68" s="27" t="s">
        <v>11</v>
      </c>
      <c r="B68" s="89" t="s">
        <v>8</v>
      </c>
      <c r="C68" s="90"/>
      <c r="D68" s="90"/>
      <c r="E68" s="90"/>
      <c r="F68" s="90"/>
      <c r="G68" s="90"/>
      <c r="H68" s="91"/>
      <c r="I68" s="36"/>
    </row>
  </sheetData>
  <sheetProtection password="DF07" sheet="1"/>
  <protectedRanges>
    <protectedRange sqref="B53:B56" name="Oblast4"/>
    <protectedRange sqref="B37:C40" name="Oblast3"/>
    <protectedRange sqref="B22:E25" name="Oblast2"/>
    <protectedRange sqref="B13:E16" name="Oblast1"/>
  </protectedRanges>
  <mergeCells count="14">
    <mergeCell ref="F11:F12"/>
    <mergeCell ref="G20:G21"/>
    <mergeCell ref="H20:H21"/>
    <mergeCell ref="C29:C32"/>
    <mergeCell ref="G11:G12"/>
    <mergeCell ref="H11:H12"/>
    <mergeCell ref="A61:H61"/>
    <mergeCell ref="D35:D36"/>
    <mergeCell ref="F20:F21"/>
    <mergeCell ref="E35:E36"/>
    <mergeCell ref="B68:H68"/>
    <mergeCell ref="A62:H62"/>
    <mergeCell ref="A63:H63"/>
    <mergeCell ref="B66:H66"/>
  </mergeCells>
  <printOptions/>
  <pageMargins left="0.2362204724409449" right="0.2362204724409449" top="0.35433070866141736" bottom="0.5511811023622047" header="0.31496062992125984" footer="0.31496062992125984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Šimončíková Barbora</cp:lastModifiedBy>
  <cp:lastPrinted>2020-06-01T11:22:24Z</cp:lastPrinted>
  <dcterms:created xsi:type="dcterms:W3CDTF">2016-01-07T12:59:05Z</dcterms:created>
  <dcterms:modified xsi:type="dcterms:W3CDTF">2020-06-03T07:13:21Z</dcterms:modified>
  <cp:category/>
  <cp:version/>
  <cp:contentType/>
  <cp:contentStatus/>
</cp:coreProperties>
</file>