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81\Desktop\"/>
    </mc:Choice>
  </mc:AlternateContent>
  <xr:revisionPtr revIDLastSave="0" documentId="8_{CCB8AD5A-C1B3-4E51-9BCD-5D6696389A8B}" xr6:coauthVersionLast="45" xr6:coauthVersionMax="45" xr10:uidLastSave="{00000000-0000-0000-0000-000000000000}"/>
  <bookViews>
    <workbookView xWindow="-108" yWindow="-108" windowWidth="23256" windowHeight="14016" activeTab="1" xr2:uid="{00000000-000D-0000-FFFF-FFFF00000000}"/>
  </bookViews>
  <sheets>
    <sheet name="Kryci list" sheetId="1" r:id="rId1"/>
    <sheet name="Zakazka" sheetId="3" r:id="rId2"/>
  </sheets>
  <definedNames>
    <definedName name="__CENA__">Zakazka!$F$5:$F$22</definedName>
    <definedName name="__MAIN__">Zakazka!$A$1:$CK$22</definedName>
    <definedName name="__MAIN2__">#REF!</definedName>
    <definedName name="__MAIN3__">'Kryci list'!$B$2:$D$13</definedName>
    <definedName name="__SAZBA__">Zakazka!#REF!</definedName>
    <definedName name="__T0__">Zakazka!$A$5:$I$22</definedName>
    <definedName name="__T1__">Zakazka!$A$5:$I$16</definedName>
    <definedName name="__T2__">Zakazka!$A$5:$CK$5</definedName>
    <definedName name="__T3__">Zakazka!#REF!</definedName>
    <definedName name="__TE0__">'Kryci list'!$B$4:$I$8</definedName>
    <definedName name="__TE1__">'Kryci list'!#REF!</definedName>
    <definedName name="__TE2__">'Kryci list'!$B$13:$C$13</definedName>
    <definedName name="__TR0__">#REF!</definedName>
    <definedName name="__TR1__">#REF!</definedName>
    <definedName name="_xlnm.Print_Titles" localSheetId="1">Zakazka!$3:$4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6" i="3"/>
  <c r="F17" i="3"/>
  <c r="F5" i="3"/>
  <c r="A2" i="1" l="1" a="1"/>
  <c r="A2" i="1" s="1"/>
  <c r="A3" i="1" s="1" a="1"/>
  <c r="A3" i="1" s="1"/>
  <c r="A4" i="1" s="1" a="1"/>
  <c r="A4" i="1" s="1"/>
  <c r="A18" i="1" s="1"/>
  <c r="B18" i="1" l="1"/>
  <c r="D18" i="1"/>
  <c r="F19" i="3" l="1"/>
  <c r="A17" i="1"/>
  <c r="D16" i="1" l="1"/>
  <c r="D17" i="1" s="1"/>
  <c r="F20" i="3"/>
  <c r="A16" i="1"/>
  <c r="D19" i="1" l="1"/>
</calcChain>
</file>

<file path=xl/sharedStrings.xml><?xml version="1.0" encoding="utf-8"?>
<sst xmlns="http://schemas.openxmlformats.org/spreadsheetml/2006/main" count="51" uniqueCount="43">
  <si>
    <t>MJ</t>
  </si>
  <si>
    <t>m2</t>
  </si>
  <si>
    <t>DPH</t>
  </si>
  <si>
    <t>Cena</t>
  </si>
  <si>
    <t>Název</t>
  </si>
  <si>
    <t>Popis</t>
  </si>
  <si>
    <t>Zakázka</t>
  </si>
  <si>
    <t>Poř.</t>
  </si>
  <si>
    <t>Jedn. cena</t>
  </si>
  <si>
    <t>Zpracovatel</t>
  </si>
  <si>
    <t>Výměra</t>
  </si>
  <si>
    <t>Rekapitulace</t>
  </si>
  <si>
    <t>Celkem (bez DPH)</t>
  </si>
  <si>
    <t>Nabídkový rozpočet</t>
  </si>
  <si>
    <t>Celkem (včetně DPH)</t>
  </si>
  <si>
    <t>Zhotovitel</t>
  </si>
  <si>
    <t>Sídlo</t>
  </si>
  <si>
    <t>zástupce</t>
  </si>
  <si>
    <t>ks</t>
  </si>
  <si>
    <t>Poznámky:</t>
  </si>
  <si>
    <t>Zadavatel</t>
  </si>
  <si>
    <t>Místo plnění</t>
  </si>
  <si>
    <t>bm</t>
  </si>
  <si>
    <t>ZS Chrlice, U jezu 390/3, 66442 Brno</t>
  </si>
  <si>
    <t>Montáž výztuhy</t>
  </si>
  <si>
    <t>Dodávka výztuhy střechy (např. fošny 50/150 dl. 5 m, chemicky ošetřené) včetně případných držáků</t>
  </si>
  <si>
    <t xml:space="preserve">Spojovací materiál na střechu </t>
  </si>
  <si>
    <t>kpt</t>
  </si>
  <si>
    <t>Montáž trapézového plechu</t>
  </si>
  <si>
    <t>Dodávka a montáž okapů RŠ 330 mm, pozink do háků</t>
  </si>
  <si>
    <t>Dodávka a montáž svodů, pr. 120 mm, pozink</t>
  </si>
  <si>
    <t>Dodávka a montáž hřebene trapézových plechů</t>
  </si>
  <si>
    <t>Dodávka a montáž závětrné lišty</t>
  </si>
  <si>
    <t xml:space="preserve">Lešení montážní pomocné </t>
  </si>
  <si>
    <t>den</t>
  </si>
  <si>
    <t xml:space="preserve">Další nespecifikované náklady </t>
  </si>
  <si>
    <r>
      <rPr>
        <b/>
        <sz val="10"/>
        <rFont val="Arial"/>
        <family val="2"/>
        <charset val="238"/>
      </rPr>
      <t>Česká republika – Ústřední kontrolní a zkušební ústav zemědělský, organizační složka státu</t>
    </r>
    <r>
      <rPr>
        <sz val="10"/>
        <rFont val="Arial"/>
        <family val="2"/>
        <charset val="238"/>
      </rPr>
      <t xml:space="preserve">
se sídlem Hroznová 63/2, 656 06 Brno
IČO 00020338, DIČ CZ00020338
</t>
    </r>
  </si>
  <si>
    <t>IČO</t>
  </si>
  <si>
    <t>Demontáž a likvidace stávající plechové střechy - trapézové plechy</t>
  </si>
  <si>
    <t>Demontáž a likvidace svodů, okapů a háků</t>
  </si>
  <si>
    <t>včetně DPH</t>
  </si>
  <si>
    <t>bez DPH</t>
  </si>
  <si>
    <t>Dodávka pozinkovaného trapézového plechu o tloušťce min. 0,7 mm, výška V vlny 40 mm (±5 mm), barevný polyesterový povrch o síle min. 25 μm
(barva dle výběru zadavatele ze vzorníku výrobce střešní krytiny)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</si>
</sst>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#,##0&quot;.&quot;_);;;_(@_)"/>
    <numFmt numFmtId="165" formatCode="_(#,##0.0??;\-\ #,##0.0??;&quot;–&quot;???;_(@_)"/>
    <numFmt numFmtId="166" formatCode="_(#,##0.00_);[Red]\-\ #,##0.00_);&quot;–&quot;??;_(@_)"/>
    <numFmt numFmtId="167" formatCode="_(#,##0_);[Red]\-\ #,##0_);&quot;–&quot;??;_(@_)"/>
  </numFmts>
  <fonts count="28" x14ac:knownFonts="1">
    <font>
      <sz val="10"/>
      <name val="Arial"/>
      <charset val="238"/>
    </font>
    <font>
      <sz val="10"/>
      <color indexed="8"/>
      <name val="Arial"/>
      <family val="2"/>
      <charset val="238"/>
    </font>
    <font>
      <b/>
      <sz val="9"/>
      <color indexed="18"/>
      <name val="Arial"/>
      <family val="2"/>
      <charset val="238"/>
    </font>
    <font>
      <sz val="10"/>
      <color indexed="8"/>
      <name val="Arial CE"/>
      <charset val="238"/>
    </font>
    <font>
      <b/>
      <sz val="12"/>
      <color indexed="25"/>
      <name val="Arial"/>
      <family val="2"/>
      <charset val="238"/>
    </font>
    <font>
      <sz val="10"/>
      <name val="Arial"/>
      <family val="2"/>
      <charset val="238"/>
    </font>
    <font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8"/>
      <name val="Arial"/>
      <family val="2"/>
      <charset val="238"/>
    </font>
    <font>
      <b/>
      <sz val="9"/>
      <color indexed="18"/>
      <name val="Arial"/>
      <family val="2"/>
      <charset val="238"/>
    </font>
    <font>
      <sz val="9"/>
      <name val="Arial"/>
      <family val="2"/>
      <charset val="238"/>
    </font>
    <font>
      <sz val="9"/>
      <color indexed="8"/>
      <name val="Arial CE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color indexed="54"/>
      <name val="Arial"/>
      <family val="2"/>
      <charset val="238"/>
    </font>
    <font>
      <b/>
      <sz val="18"/>
      <color indexed="18"/>
      <name val="Arial"/>
      <family val="2"/>
      <charset val="238"/>
    </font>
    <font>
      <b/>
      <sz val="15"/>
      <color indexed="18"/>
      <name val="Calibri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8"/>
      <color indexed="1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i/>
      <sz val="1"/>
      <color theme="0"/>
      <name val="Calibri"/>
      <family val="2"/>
      <charset val="238"/>
      <scheme val="minor"/>
    </font>
    <font>
      <b/>
      <sz val="20"/>
      <color rgb="FF000080"/>
      <name val="Arial"/>
      <family val="2"/>
      <charset val="238"/>
    </font>
    <font>
      <sz val="9"/>
      <color rgb="FFFF0000"/>
      <name val="Arial CE"/>
      <charset val="238"/>
    </font>
    <font>
      <sz val="9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hair">
        <color indexed="23"/>
      </right>
      <top style="thin">
        <color indexed="23"/>
      </top>
      <bottom style="hair">
        <color indexed="2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23"/>
      </left>
      <right/>
      <top style="thin">
        <color indexed="23"/>
      </top>
      <bottom style="hair">
        <color indexed="23"/>
      </bottom>
      <diagonal/>
    </border>
    <border>
      <left/>
      <right style="thin">
        <color indexed="23"/>
      </right>
      <top style="thin">
        <color indexed="23"/>
      </top>
      <bottom style="hair">
        <color indexed="23"/>
      </bottom>
      <diagonal/>
    </border>
    <border>
      <left style="hair">
        <color indexed="23"/>
      </left>
      <right/>
      <top style="hair">
        <color indexed="23"/>
      </top>
      <bottom style="hair">
        <color indexed="23"/>
      </bottom>
      <diagonal/>
    </border>
    <border>
      <left/>
      <right style="thin">
        <color indexed="23"/>
      </right>
      <top style="hair">
        <color indexed="23"/>
      </top>
      <bottom style="hair">
        <color indexed="23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0" fontId="22" fillId="0" borderId="20" applyNumberFormat="0" applyFill="0" applyAlignment="0" applyProtection="0"/>
    <xf numFmtId="0" fontId="23" fillId="0" borderId="0" applyNumberFormat="0" applyFill="0" applyBorder="0" applyAlignment="0" applyProtection="0"/>
  </cellStyleXfs>
  <cellXfs count="81">
    <xf numFmtId="0" fontId="0" fillId="0" borderId="0" xfId="0"/>
    <xf numFmtId="164" fontId="1" fillId="0" borderId="0" xfId="0" applyNumberFormat="1" applyFont="1" applyAlignment="1">
      <alignment horizontal="right" vertical="top"/>
    </xf>
    <xf numFmtId="49" fontId="1" fillId="0" borderId="0" xfId="0" applyNumberFormat="1" applyFont="1" applyAlignment="1">
      <alignment horizontal="center" vertical="top"/>
    </xf>
    <xf numFmtId="49" fontId="1" fillId="0" borderId="0" xfId="0" applyNumberFormat="1" applyFont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right" vertical="top"/>
    </xf>
    <xf numFmtId="166" fontId="1" fillId="0" borderId="0" xfId="0" applyNumberFormat="1" applyFont="1" applyAlignment="1">
      <alignment horizontal="right" vertical="top"/>
    </xf>
    <xf numFmtId="0" fontId="7" fillId="0" borderId="0" xfId="0" applyFont="1"/>
    <xf numFmtId="0" fontId="8" fillId="0" borderId="0" xfId="0" applyFont="1"/>
    <xf numFmtId="0" fontId="23" fillId="0" borderId="0" xfId="2"/>
    <xf numFmtId="0" fontId="10" fillId="0" borderId="0" xfId="0" applyFont="1"/>
    <xf numFmtId="0" fontId="12" fillId="0" borderId="0" xfId="0" applyFont="1"/>
    <xf numFmtId="0" fontId="14" fillId="0" borderId="0" xfId="0" applyFont="1"/>
    <xf numFmtId="0" fontId="16" fillId="0" borderId="0" xfId="0" applyFont="1"/>
    <xf numFmtId="0" fontId="24" fillId="0" borderId="0" xfId="0" applyFont="1" applyAlignment="1">
      <alignment horizontal="center" vertical="center"/>
    </xf>
    <xf numFmtId="166" fontId="6" fillId="0" borderId="2" xfId="0" applyNumberFormat="1" applyFont="1" applyBorder="1" applyAlignment="1" applyProtection="1">
      <alignment horizontal="right" vertical="top"/>
      <protection locked="0"/>
    </xf>
    <xf numFmtId="49" fontId="6" fillId="0" borderId="2" xfId="0" applyNumberFormat="1" applyFont="1" applyBorder="1" applyAlignment="1" applyProtection="1">
      <alignment horizontal="center" vertical="top"/>
      <protection locked="0"/>
    </xf>
    <xf numFmtId="165" fontId="13" fillId="0" borderId="2" xfId="0" applyNumberFormat="1" applyFont="1" applyFill="1" applyBorder="1" applyAlignment="1" applyProtection="1">
      <alignment horizontal="right" vertical="top"/>
      <protection locked="0"/>
    </xf>
    <xf numFmtId="49" fontId="2" fillId="0" borderId="0" xfId="0" applyNumberFormat="1" applyFont="1" applyAlignment="1" applyProtection="1">
      <alignment horizontal="right"/>
      <protection locked="0"/>
    </xf>
    <xf numFmtId="164" fontId="5" fillId="0" borderId="0" xfId="0" applyNumberFormat="1" applyFont="1" applyAlignment="1" applyProtection="1">
      <protection locked="0"/>
    </xf>
    <xf numFmtId="49" fontId="4" fillId="0" borderId="0" xfId="0" applyNumberFormat="1" applyFont="1" applyAlignment="1" applyProtection="1">
      <protection locked="0"/>
    </xf>
    <xf numFmtId="165" fontId="4" fillId="0" borderId="0" xfId="0" applyNumberFormat="1" applyFont="1" applyFill="1" applyBorder="1" applyAlignment="1" applyProtection="1">
      <protection locked="0"/>
    </xf>
    <xf numFmtId="166" fontId="4" fillId="0" borderId="0" xfId="0" applyNumberFormat="1" applyFont="1" applyAlignment="1" applyProtection="1">
      <protection locked="0"/>
    </xf>
    <xf numFmtId="164" fontId="4" fillId="0" borderId="0" xfId="0" applyNumberFormat="1" applyFont="1" applyAlignment="1" applyProtection="1">
      <protection locked="0"/>
    </xf>
    <xf numFmtId="49" fontId="11" fillId="0" borderId="3" xfId="0" applyNumberFormat="1" applyFont="1" applyBorder="1" applyAlignment="1" applyProtection="1">
      <alignment horizontal="center"/>
      <protection locked="0"/>
    </xf>
    <xf numFmtId="0" fontId="11" fillId="0" borderId="3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Alignment="1" applyProtection="1">
      <alignment horizontal="left" wrapText="1"/>
      <protection locked="0"/>
    </xf>
    <xf numFmtId="49" fontId="2" fillId="0" borderId="0" xfId="0" applyNumberFormat="1" applyFont="1" applyAlignment="1" applyProtection="1">
      <alignment horizontal="center"/>
      <protection locked="0"/>
    </xf>
    <xf numFmtId="164" fontId="6" fillId="0" borderId="2" xfId="0" applyNumberFormat="1" applyFont="1" applyBorder="1" applyAlignment="1" applyProtection="1">
      <alignment horizontal="right" vertical="top"/>
      <protection locked="0"/>
    </xf>
    <xf numFmtId="0" fontId="6" fillId="0" borderId="2" xfId="0" applyNumberFormat="1" applyFont="1" applyBorder="1" applyAlignment="1" applyProtection="1">
      <alignment horizontal="left" vertical="top" wrapText="1"/>
      <protection locked="0"/>
    </xf>
    <xf numFmtId="0" fontId="27" fillId="0" borderId="2" xfId="0" applyNumberFormat="1" applyFont="1" applyBorder="1" applyAlignment="1" applyProtection="1">
      <alignment horizontal="left" vertical="top" wrapText="1"/>
      <protection locked="0"/>
    </xf>
    <xf numFmtId="165" fontId="26" fillId="0" borderId="2" xfId="0" applyNumberFormat="1" applyFont="1" applyFill="1" applyBorder="1" applyAlignment="1" applyProtection="1">
      <alignment horizontal="right" vertical="top"/>
      <protection locked="0"/>
    </xf>
    <xf numFmtId="164" fontId="1" fillId="0" borderId="0" xfId="0" applyNumberFormat="1" applyFont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165" fontId="3" fillId="0" borderId="0" xfId="0" applyNumberFormat="1" applyFont="1" applyFill="1" applyBorder="1" applyAlignment="1" applyProtection="1">
      <alignment horizontal="right" vertical="top"/>
      <protection locked="0"/>
    </xf>
    <xf numFmtId="166" fontId="1" fillId="0" borderId="0" xfId="0" applyNumberFormat="1" applyFont="1" applyAlignment="1" applyProtection="1">
      <alignment horizontal="right" vertical="top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167" fontId="4" fillId="0" borderId="0" xfId="0" applyNumberFormat="1" applyFont="1" applyAlignment="1" applyProtection="1"/>
    <xf numFmtId="49" fontId="11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Alignment="1" applyProtection="1">
      <alignment horizontal="right"/>
    </xf>
    <xf numFmtId="166" fontId="6" fillId="0" borderId="2" xfId="0" applyNumberFormat="1" applyFont="1" applyBorder="1" applyAlignment="1" applyProtection="1">
      <alignment horizontal="right" vertical="top"/>
    </xf>
    <xf numFmtId="167" fontId="6" fillId="0" borderId="2" xfId="0" applyNumberFormat="1" applyFont="1" applyBorder="1" applyAlignment="1" applyProtection="1">
      <alignment horizontal="right" vertical="top"/>
    </xf>
    <xf numFmtId="167" fontId="1" fillId="0" borderId="0" xfId="0" applyNumberFormat="1" applyFont="1" applyAlignment="1" applyProtection="1">
      <alignment horizontal="right" vertical="top"/>
    </xf>
    <xf numFmtId="0" fontId="17" fillId="0" borderId="0" xfId="2" applyNumberFormat="1" applyFont="1" applyBorder="1" applyAlignment="1" applyProtection="1">
      <alignment horizontal="left"/>
      <protection locked="0"/>
    </xf>
    <xf numFmtId="0" fontId="23" fillId="0" borderId="0" xfId="2" applyProtection="1">
      <protection locked="0"/>
    </xf>
    <xf numFmtId="0" fontId="18" fillId="0" borderId="0" xfId="1" applyNumberFormat="1" applyFont="1" applyBorder="1" applyAlignment="1" applyProtection="1">
      <alignment horizontal="left"/>
      <protection locked="0"/>
    </xf>
    <xf numFmtId="0" fontId="9" fillId="0" borderId="4" xfId="0" applyNumberFormat="1" applyFont="1" applyBorder="1" applyAlignment="1" applyProtection="1">
      <alignment horizontal="left" vertical="top"/>
      <protection locked="0"/>
    </xf>
    <xf numFmtId="0" fontId="18" fillId="0" borderId="0" xfId="1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9" fillId="0" borderId="0" xfId="0" applyNumberFormat="1" applyFont="1" applyFill="1" applyAlignment="1" applyProtection="1">
      <alignment horizontal="left"/>
      <protection locked="0"/>
    </xf>
    <xf numFmtId="0" fontId="5" fillId="0" borderId="0" xfId="0" applyNumberFormat="1" applyFont="1" applyAlignment="1" applyProtection="1">
      <alignment horizontal="right" wrapText="1"/>
      <protection locked="0"/>
    </xf>
    <xf numFmtId="0" fontId="0" fillId="0" borderId="0" xfId="0" applyNumberFormat="1" applyAlignment="1" applyProtection="1">
      <alignment horizontal="left" wrapText="1"/>
      <protection locked="0"/>
    </xf>
    <xf numFmtId="0" fontId="5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NumberFormat="1" applyFont="1" applyBorder="1" applyAlignment="1" applyProtection="1">
      <alignment horizontal="left" vertical="top"/>
      <protection locked="0"/>
    </xf>
    <xf numFmtId="0" fontId="0" fillId="0" borderId="0" xfId="0" applyBorder="1" applyProtection="1"/>
    <xf numFmtId="166" fontId="15" fillId="0" borderId="5" xfId="0" applyNumberFormat="1" applyFont="1" applyBorder="1" applyAlignment="1" applyProtection="1"/>
    <xf numFmtId="166" fontId="5" fillId="0" borderId="7" xfId="0" applyNumberFormat="1" applyFont="1" applyBorder="1" applyAlignment="1" applyProtection="1"/>
    <xf numFmtId="167" fontId="5" fillId="0" borderId="7" xfId="0" applyNumberFormat="1" applyFont="1" applyBorder="1" applyAlignment="1" applyProtection="1"/>
    <xf numFmtId="166" fontId="15" fillId="0" borderId="6" xfId="0" applyNumberFormat="1" applyFont="1" applyBorder="1" applyAlignment="1" applyProtection="1"/>
    <xf numFmtId="0" fontId="0" fillId="0" borderId="0" xfId="0" applyProtection="1"/>
    <xf numFmtId="0" fontId="19" fillId="0" borderId="18" xfId="0" applyFont="1" applyBorder="1" applyAlignment="1" applyProtection="1">
      <alignment horizontal="left"/>
    </xf>
    <xf numFmtId="0" fontId="19" fillId="0" borderId="19" xfId="0" applyFont="1" applyBorder="1" applyAlignment="1" applyProtection="1">
      <alignment horizontal="left"/>
    </xf>
    <xf numFmtId="0" fontId="5" fillId="0" borderId="8" xfId="0" applyNumberFormat="1" applyFont="1" applyBorder="1" applyAlignment="1" applyProtection="1">
      <alignment horizontal="left" vertical="top" wrapText="1"/>
      <protection locked="0"/>
    </xf>
    <xf numFmtId="0" fontId="5" fillId="0" borderId="9" xfId="0" applyNumberFormat="1" applyFont="1" applyBorder="1" applyAlignment="1" applyProtection="1">
      <alignment horizontal="left" vertical="top" wrapText="1"/>
      <protection locked="0"/>
    </xf>
    <xf numFmtId="0" fontId="5" fillId="0" borderId="8" xfId="0" applyNumberFormat="1" applyFont="1" applyBorder="1" applyAlignment="1" applyProtection="1">
      <alignment horizontal="left" vertical="center" wrapText="1"/>
      <protection locked="0"/>
    </xf>
    <xf numFmtId="0" fontId="5" fillId="0" borderId="9" xfId="0" applyNumberFormat="1" applyFont="1" applyBorder="1" applyAlignment="1" applyProtection="1">
      <alignment horizontal="left" vertical="center" wrapText="1"/>
      <protection locked="0"/>
    </xf>
    <xf numFmtId="0" fontId="25" fillId="0" borderId="0" xfId="0" applyNumberFormat="1" applyFont="1" applyAlignment="1" applyProtection="1">
      <alignment horizontal="center" vertical="center"/>
      <protection locked="0"/>
    </xf>
    <xf numFmtId="0" fontId="21" fillId="0" borderId="0" xfId="1" applyNumberFormat="1" applyFont="1" applyBorder="1" applyAlignment="1" applyProtection="1">
      <alignment horizontal="left"/>
    </xf>
    <xf numFmtId="0" fontId="20" fillId="0" borderId="10" xfId="0" applyFont="1" applyBorder="1" applyAlignment="1" applyProtection="1">
      <alignment horizontal="left"/>
    </xf>
    <xf numFmtId="0" fontId="20" fillId="0" borderId="11" xfId="0" applyFont="1" applyBorder="1" applyAlignment="1" applyProtection="1">
      <alignment horizontal="left"/>
    </xf>
    <xf numFmtId="0" fontId="5" fillId="0" borderId="12" xfId="0" applyNumberFormat="1" applyFont="1" applyBorder="1" applyAlignment="1" applyProtection="1">
      <alignment horizontal="left" vertical="top" wrapText="1"/>
      <protection locked="0"/>
    </xf>
    <xf numFmtId="0" fontId="5" fillId="0" borderId="13" xfId="0" applyNumberFormat="1" applyFont="1" applyBorder="1" applyAlignment="1" applyProtection="1">
      <alignment horizontal="left" vertical="top" wrapText="1"/>
      <protection locked="0"/>
    </xf>
    <xf numFmtId="0" fontId="19" fillId="0" borderId="14" xfId="0" applyNumberFormat="1" applyFont="1" applyBorder="1" applyAlignment="1" applyProtection="1">
      <alignment horizontal="center" vertical="center" wrapText="1"/>
      <protection locked="0"/>
    </xf>
    <xf numFmtId="0" fontId="19" fillId="0" borderId="15" xfId="0" applyNumberFormat="1" applyFont="1" applyBorder="1" applyAlignment="1" applyProtection="1">
      <alignment horizontal="center" vertical="center" wrapText="1"/>
      <protection locked="0"/>
    </xf>
    <xf numFmtId="0" fontId="20" fillId="0" borderId="16" xfId="0" applyFont="1" applyBorder="1" applyAlignment="1" applyProtection="1">
      <alignment horizontal="left"/>
    </xf>
    <xf numFmtId="0" fontId="20" fillId="0" borderId="17" xfId="0" applyFont="1" applyBorder="1" applyAlignment="1" applyProtection="1">
      <alignment horizontal="left"/>
    </xf>
    <xf numFmtId="0" fontId="5" fillId="0" borderId="16" xfId="0" applyFont="1" applyBorder="1" applyAlignment="1" applyProtection="1">
      <alignment horizontal="left"/>
    </xf>
    <xf numFmtId="0" fontId="0" fillId="0" borderId="17" xfId="0" applyBorder="1" applyAlignment="1" applyProtection="1">
      <alignment horizontal="left"/>
    </xf>
    <xf numFmtId="0" fontId="5" fillId="0" borderId="0" xfId="0" applyNumberFormat="1" applyFont="1" applyAlignment="1" applyProtection="1">
      <alignment horizontal="left" wrapText="1"/>
      <protection locked="0"/>
    </xf>
    <xf numFmtId="0" fontId="6" fillId="0" borderId="21" xfId="0" applyNumberFormat="1" applyFont="1" applyBorder="1" applyAlignment="1" applyProtection="1">
      <alignment horizontal="left" vertical="top" wrapText="1"/>
      <protection locked="0"/>
    </xf>
    <xf numFmtId="0" fontId="6" fillId="0" borderId="0" xfId="0" applyNumberFormat="1" applyFont="1" applyBorder="1" applyAlignment="1" applyProtection="1">
      <alignment horizontal="left" vertical="top" wrapText="1"/>
      <protection locked="0"/>
    </xf>
  </cellXfs>
  <cellStyles count="3">
    <cellStyle name="Nadpis 1" xfId="1" builtinId="16"/>
    <cellStyle name="Název" xfId="2" builtinId="15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opLeftCell="B1" zoomScaleNormal="100" zoomScaleSheetLayoutView="100" workbookViewId="0">
      <selection activeCell="C3" sqref="C3:D3"/>
    </sheetView>
  </sheetViews>
  <sheetFormatPr defaultRowHeight="13.2" x14ac:dyDescent="0.25"/>
  <cols>
    <col min="1" max="1" width="30.5546875" hidden="1" customWidth="1"/>
    <col min="2" max="2" width="29.44140625" customWidth="1"/>
    <col min="3" max="3" width="48.88671875" customWidth="1"/>
    <col min="4" max="4" width="25.6640625" customWidth="1"/>
    <col min="5" max="5" width="15.6640625" customWidth="1"/>
    <col min="8" max="8" width="18" customWidth="1"/>
    <col min="9" max="9" width="27.44140625" bestFit="1" customWidth="1"/>
    <col min="10" max="10" width="20" customWidth="1"/>
  </cols>
  <sheetData>
    <row r="1" spans="1:8" s="8" customFormat="1" ht="22.8" x14ac:dyDescent="0.4">
      <c r="B1" s="42"/>
      <c r="C1" s="42"/>
      <c r="D1" s="43"/>
    </row>
    <row r="2" spans="1:8" ht="30" customHeight="1" x14ac:dyDescent="0.25">
      <c r="A2" t="e">
        <f t="array" ref="A2">INDEX(__SAZBA__,MATCH(0,COUNTIF($A$1:A1,__SAZBA__),0))</f>
        <v>#REF!</v>
      </c>
      <c r="B2" s="66" t="s">
        <v>13</v>
      </c>
      <c r="C2" s="66"/>
      <c r="D2" s="66"/>
    </row>
    <row r="3" spans="1:8" ht="19.8" x14ac:dyDescent="0.4">
      <c r="A3" t="e">
        <f t="array" ref="A3">INDEX(__SAZBA__,MATCH(0,COUNTIF($A$1:A2,__SAZBA__),0))</f>
        <v>#REF!</v>
      </c>
      <c r="B3" s="44" t="s">
        <v>6</v>
      </c>
      <c r="C3" s="72"/>
      <c r="D3" s="73"/>
    </row>
    <row r="4" spans="1:8" x14ac:dyDescent="0.25">
      <c r="A4" t="e">
        <f t="array" ref="A4">INDEX(__SAZBA__,MATCH(0,COUNTIF($A$1:A3,__SAZBA__),0))</f>
        <v>#REF!</v>
      </c>
      <c r="B4" s="45"/>
      <c r="C4" s="70"/>
      <c r="D4" s="71"/>
    </row>
    <row r="5" spans="1:8" ht="52.5" customHeight="1" x14ac:dyDescent="0.25">
      <c r="B5" s="46" t="s">
        <v>20</v>
      </c>
      <c r="C5" s="47" t="s">
        <v>36</v>
      </c>
      <c r="D5" s="48"/>
    </row>
    <row r="6" spans="1:8" ht="12.75" customHeight="1" x14ac:dyDescent="0.25">
      <c r="B6" s="49" t="s">
        <v>21</v>
      </c>
      <c r="C6" s="78" t="s">
        <v>23</v>
      </c>
      <c r="D6" s="78"/>
    </row>
    <row r="7" spans="1:8" ht="12.75" customHeight="1" x14ac:dyDescent="0.25">
      <c r="B7" s="49"/>
      <c r="C7" s="50"/>
      <c r="D7" s="48"/>
    </row>
    <row r="8" spans="1:8" ht="19.5" customHeight="1" x14ac:dyDescent="0.4">
      <c r="B8" s="44" t="s">
        <v>15</v>
      </c>
      <c r="C8" s="51"/>
      <c r="D8" s="48"/>
    </row>
    <row r="9" spans="1:8" ht="19.5" customHeight="1" x14ac:dyDescent="0.25">
      <c r="B9" s="52" t="s">
        <v>4</v>
      </c>
      <c r="C9" s="64"/>
      <c r="D9" s="65"/>
    </row>
    <row r="10" spans="1:8" ht="19.5" customHeight="1" x14ac:dyDescent="0.25">
      <c r="B10" s="52" t="s">
        <v>16</v>
      </c>
      <c r="C10" s="64"/>
      <c r="D10" s="65"/>
    </row>
    <row r="11" spans="1:8" ht="19.5" customHeight="1" x14ac:dyDescent="0.25">
      <c r="B11" s="52" t="s">
        <v>37</v>
      </c>
      <c r="C11" s="64"/>
      <c r="D11" s="65"/>
    </row>
    <row r="12" spans="1:8" x14ac:dyDescent="0.25">
      <c r="B12" s="52" t="s">
        <v>17</v>
      </c>
      <c r="C12" s="64"/>
      <c r="D12" s="65"/>
    </row>
    <row r="13" spans="1:8" ht="13.8" x14ac:dyDescent="0.25">
      <c r="B13" s="53" t="s">
        <v>9</v>
      </c>
      <c r="C13" s="62"/>
      <c r="D13" s="63"/>
      <c r="H13" s="7"/>
    </row>
    <row r="14" spans="1:8" ht="12.75" customHeight="1" x14ac:dyDescent="0.25">
      <c r="B14" s="48"/>
      <c r="C14" s="48"/>
      <c r="D14" s="48"/>
      <c r="H14" s="7"/>
    </row>
    <row r="15" spans="1:8" ht="24" thickBot="1" x14ac:dyDescent="0.5">
      <c r="B15" s="67" t="s">
        <v>11</v>
      </c>
      <c r="C15" s="67"/>
      <c r="D15" s="54"/>
      <c r="H15" s="6"/>
    </row>
    <row r="16" spans="1:8" ht="13.8" x14ac:dyDescent="0.25">
      <c r="A16" s="11">
        <f>SUM(A17:A18)</f>
        <v>0</v>
      </c>
      <c r="B16" s="68" t="s">
        <v>12</v>
      </c>
      <c r="C16" s="69"/>
      <c r="D16" s="55">
        <f>Zakazka!F19</f>
        <v>0</v>
      </c>
      <c r="H16" s="6"/>
    </row>
    <row r="17" spans="1:8" ht="13.8" x14ac:dyDescent="0.25">
      <c r="A17" s="12">
        <f>IF(ISNUMBER(A3),SUMIF(__SAZBA__,A3,__CENA__),0)</f>
        <v>0</v>
      </c>
      <c r="B17" s="74" t="s">
        <v>2</v>
      </c>
      <c r="C17" s="75"/>
      <c r="D17" s="56">
        <f>D16*0.21</f>
        <v>0</v>
      </c>
      <c r="H17" s="7"/>
    </row>
    <row r="18" spans="1:8" x14ac:dyDescent="0.25">
      <c r="A18" s="12">
        <f>IF(ISNUMBER(A4),SUMIF(__SAZBA__,A4,__CENA__),0)</f>
        <v>0</v>
      </c>
      <c r="B18" s="76" t="str">
        <f>IF(A18=0,"","DPH " &amp; A4 &amp; " % ze základny: " &amp; TEXT(A18,"# ##0"))</f>
        <v/>
      </c>
      <c r="C18" s="77"/>
      <c r="D18" s="57" t="str">
        <f>IF(A18=0,"",A18*A4/100)</f>
        <v/>
      </c>
    </row>
    <row r="19" spans="1:8" ht="16.2" thickBot="1" x14ac:dyDescent="0.35">
      <c r="B19" s="60" t="s">
        <v>14</v>
      </c>
      <c r="C19" s="61"/>
      <c r="D19" s="58">
        <f>SUM(D16:D18)</f>
        <v>0</v>
      </c>
    </row>
    <row r="20" spans="1:8" x14ac:dyDescent="0.25">
      <c r="B20" s="59"/>
      <c r="C20" s="59"/>
      <c r="D20" s="59"/>
    </row>
    <row r="21" spans="1:8" x14ac:dyDescent="0.25">
      <c r="B21" s="48"/>
      <c r="C21" s="48"/>
      <c r="D21" s="48"/>
    </row>
    <row r="22" spans="1:8" x14ac:dyDescent="0.25">
      <c r="B22" s="48"/>
      <c r="C22" s="48"/>
      <c r="D22" s="48"/>
    </row>
    <row r="23" spans="1:8" x14ac:dyDescent="0.25">
      <c r="B23" s="48"/>
      <c r="C23" s="48"/>
      <c r="D23" s="48"/>
    </row>
    <row r="24" spans="1:8" x14ac:dyDescent="0.25">
      <c r="B24" s="48"/>
      <c r="C24" s="48"/>
      <c r="D24" s="48"/>
    </row>
    <row r="25" spans="1:8" x14ac:dyDescent="0.25">
      <c r="B25" s="48"/>
      <c r="C25" s="48"/>
      <c r="D25" s="48"/>
    </row>
    <row r="26" spans="1:8" x14ac:dyDescent="0.25">
      <c r="B26" s="48"/>
      <c r="C26" s="48"/>
      <c r="D26" s="48"/>
    </row>
    <row r="27" spans="1:8" x14ac:dyDescent="0.25">
      <c r="B27" s="48"/>
      <c r="C27" s="48"/>
      <c r="D27" s="48"/>
    </row>
    <row r="28" spans="1:8" x14ac:dyDescent="0.25">
      <c r="B28" s="48"/>
      <c r="C28" s="48"/>
      <c r="D28" s="48"/>
    </row>
    <row r="29" spans="1:8" x14ac:dyDescent="0.25">
      <c r="B29" s="48"/>
      <c r="C29" s="48"/>
      <c r="D29" s="48"/>
    </row>
  </sheetData>
  <sheetProtection algorithmName="SHA-512" hashValue="C8DYJIHRgtDUEmv0oZ8QwixUiMV39KKH2quPRisCVB83MOVxvm/3XKhd8zcjKk8VRwfhnNeXvKW4K6GR/uTBjA==" saltValue="fJeRAlQjE9FwjSTjGf1zrA==" spinCount="100000" sheet="1" selectLockedCells="1"/>
  <mergeCells count="14">
    <mergeCell ref="B19:C19"/>
    <mergeCell ref="C13:D13"/>
    <mergeCell ref="C12:D12"/>
    <mergeCell ref="B2:D2"/>
    <mergeCell ref="C9:D9"/>
    <mergeCell ref="B15:C15"/>
    <mergeCell ref="B16:C16"/>
    <mergeCell ref="C4:D4"/>
    <mergeCell ref="C3:D3"/>
    <mergeCell ref="C10:D10"/>
    <mergeCell ref="C11:D11"/>
    <mergeCell ref="B17:C17"/>
    <mergeCell ref="B18:C18"/>
    <mergeCell ref="C6:D6"/>
  </mergeCells>
  <phoneticPr fontId="0" type="noConversion"/>
  <pageMargins left="1.3779527559055118" right="0.78740157480314965" top="0.78740157480314965" bottom="0.78740157480314965" header="0.39370078740157483" footer="0.39370078740157483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F32"/>
  <sheetViews>
    <sheetView tabSelected="1" zoomScaleNormal="100" zoomScaleSheetLayoutView="100" workbookViewId="0">
      <pane ySplit="3" topLeftCell="A4" activePane="bottomLeft" state="frozen"/>
      <selection pane="bottomLeft" activeCell="E9" sqref="E9"/>
    </sheetView>
  </sheetViews>
  <sheetFormatPr defaultRowHeight="13.2" x14ac:dyDescent="0.25"/>
  <cols>
    <col min="1" max="1" width="8.44140625" style="1" customWidth="1"/>
    <col min="2" max="2" width="80.6640625" style="3" customWidth="1"/>
    <col min="3" max="3" width="4.33203125" style="2" customWidth="1"/>
    <col min="4" max="4" width="13.44140625" style="4" customWidth="1"/>
    <col min="5" max="5" width="12.44140625" style="5" customWidth="1"/>
    <col min="6" max="6" width="15.6640625" style="41" customWidth="1"/>
    <col min="7" max="7" width="9.44140625" customWidth="1"/>
  </cols>
  <sheetData>
    <row r="1" spans="1:6" ht="21.6" customHeight="1" x14ac:dyDescent="0.3">
      <c r="A1" s="18"/>
      <c r="B1" s="19"/>
      <c r="C1" s="19"/>
      <c r="D1" s="20"/>
      <c r="E1" s="21"/>
      <c r="F1" s="36"/>
    </row>
    <row r="2" spans="1:6" ht="21.6" customHeight="1" x14ac:dyDescent="0.3">
      <c r="A2" s="22"/>
      <c r="B2" s="19"/>
      <c r="C2" s="19"/>
      <c r="D2" s="20"/>
      <c r="E2" s="21"/>
      <c r="F2" s="36"/>
    </row>
    <row r="3" spans="1:6" s="9" customFormat="1" ht="13.8" thickBot="1" x14ac:dyDescent="0.3">
      <c r="A3" s="23" t="s">
        <v>7</v>
      </c>
      <c r="B3" s="24" t="s">
        <v>5</v>
      </c>
      <c r="C3" s="23" t="s">
        <v>0</v>
      </c>
      <c r="D3" s="23" t="s">
        <v>10</v>
      </c>
      <c r="E3" s="23" t="s">
        <v>8</v>
      </c>
      <c r="F3" s="37" t="s">
        <v>3</v>
      </c>
    </row>
    <row r="4" spans="1:6" ht="11.25" customHeight="1" x14ac:dyDescent="0.25">
      <c r="A4" s="17"/>
      <c r="B4" s="25"/>
      <c r="C4" s="26"/>
      <c r="D4" s="17"/>
      <c r="E4" s="17"/>
      <c r="F4" s="38"/>
    </row>
    <row r="5" spans="1:6" s="10" customFormat="1" ht="11.4" x14ac:dyDescent="0.2">
      <c r="A5" s="27">
        <v>1</v>
      </c>
      <c r="B5" s="28" t="s">
        <v>38</v>
      </c>
      <c r="C5" s="15" t="s">
        <v>1</v>
      </c>
      <c r="D5" s="16">
        <v>650</v>
      </c>
      <c r="E5" s="14"/>
      <c r="F5" s="39">
        <f t="shared" ref="F5:F17" si="0">D5*E5</f>
        <v>0</v>
      </c>
    </row>
    <row r="6" spans="1:6" s="10" customFormat="1" ht="11.4" x14ac:dyDescent="0.2">
      <c r="A6" s="27">
        <v>2</v>
      </c>
      <c r="B6" s="28" t="s">
        <v>39</v>
      </c>
      <c r="C6" s="15" t="s">
        <v>22</v>
      </c>
      <c r="D6" s="16">
        <v>140</v>
      </c>
      <c r="E6" s="14"/>
      <c r="F6" s="39">
        <f t="shared" si="0"/>
        <v>0</v>
      </c>
    </row>
    <row r="7" spans="1:6" s="10" customFormat="1" ht="11.4" x14ac:dyDescent="0.2">
      <c r="A7" s="27">
        <v>3</v>
      </c>
      <c r="B7" s="28" t="s">
        <v>25</v>
      </c>
      <c r="C7" s="15" t="s">
        <v>18</v>
      </c>
      <c r="D7" s="16">
        <v>60</v>
      </c>
      <c r="E7" s="14"/>
      <c r="F7" s="39">
        <f t="shared" si="0"/>
        <v>0</v>
      </c>
    </row>
    <row r="8" spans="1:6" s="10" customFormat="1" ht="11.4" x14ac:dyDescent="0.2">
      <c r="A8" s="27">
        <v>4</v>
      </c>
      <c r="B8" s="28" t="s">
        <v>24</v>
      </c>
      <c r="C8" s="15" t="s">
        <v>18</v>
      </c>
      <c r="D8" s="16">
        <v>60</v>
      </c>
      <c r="E8" s="14"/>
      <c r="F8" s="39">
        <f t="shared" si="0"/>
        <v>0</v>
      </c>
    </row>
    <row r="9" spans="1:6" s="10" customFormat="1" ht="11.4" x14ac:dyDescent="0.2">
      <c r="A9" s="27">
        <v>5</v>
      </c>
      <c r="B9" s="28" t="s">
        <v>26</v>
      </c>
      <c r="C9" s="15" t="s">
        <v>27</v>
      </c>
      <c r="D9" s="16">
        <v>1</v>
      </c>
      <c r="E9" s="14"/>
      <c r="F9" s="39">
        <f t="shared" si="0"/>
        <v>0</v>
      </c>
    </row>
    <row r="10" spans="1:6" s="10" customFormat="1" ht="34.200000000000003" x14ac:dyDescent="0.2">
      <c r="A10" s="27">
        <v>6</v>
      </c>
      <c r="B10" s="28" t="s">
        <v>42</v>
      </c>
      <c r="C10" s="15" t="s">
        <v>1</v>
      </c>
      <c r="D10" s="16">
        <v>710</v>
      </c>
      <c r="E10" s="14"/>
      <c r="F10" s="39">
        <f t="shared" si="0"/>
        <v>0</v>
      </c>
    </row>
    <row r="11" spans="1:6" s="10" customFormat="1" ht="11.4" x14ac:dyDescent="0.2">
      <c r="A11" s="27">
        <v>7</v>
      </c>
      <c r="B11" s="28" t="s">
        <v>28</v>
      </c>
      <c r="C11" s="15" t="s">
        <v>1</v>
      </c>
      <c r="D11" s="16">
        <v>650</v>
      </c>
      <c r="E11" s="14"/>
      <c r="F11" s="39">
        <f t="shared" si="0"/>
        <v>0</v>
      </c>
    </row>
    <row r="12" spans="1:6" s="10" customFormat="1" ht="11.4" x14ac:dyDescent="0.2">
      <c r="A12" s="27">
        <v>8</v>
      </c>
      <c r="B12" s="28" t="s">
        <v>29</v>
      </c>
      <c r="C12" s="15" t="s">
        <v>22</v>
      </c>
      <c r="D12" s="16">
        <v>100</v>
      </c>
      <c r="E12" s="14"/>
      <c r="F12" s="39">
        <f t="shared" si="0"/>
        <v>0</v>
      </c>
    </row>
    <row r="13" spans="1:6" s="10" customFormat="1" ht="11.4" x14ac:dyDescent="0.2">
      <c r="A13" s="27">
        <v>9</v>
      </c>
      <c r="B13" s="28" t="s">
        <v>30</v>
      </c>
      <c r="C13" s="15" t="s">
        <v>22</v>
      </c>
      <c r="D13" s="16">
        <v>36</v>
      </c>
      <c r="E13" s="14"/>
      <c r="F13" s="39">
        <f t="shared" si="0"/>
        <v>0</v>
      </c>
    </row>
    <row r="14" spans="1:6" s="10" customFormat="1" ht="11.4" x14ac:dyDescent="0.2">
      <c r="A14" s="27">
        <v>10</v>
      </c>
      <c r="B14" s="28" t="s">
        <v>31</v>
      </c>
      <c r="C14" s="15" t="s">
        <v>18</v>
      </c>
      <c r="D14" s="16">
        <v>27</v>
      </c>
      <c r="E14" s="14"/>
      <c r="F14" s="39">
        <f t="shared" si="0"/>
        <v>0</v>
      </c>
    </row>
    <row r="15" spans="1:6" s="10" customFormat="1" ht="11.4" x14ac:dyDescent="0.2">
      <c r="A15" s="27">
        <v>11</v>
      </c>
      <c r="B15" s="28" t="s">
        <v>32</v>
      </c>
      <c r="C15" s="15" t="s">
        <v>22</v>
      </c>
      <c r="D15" s="16">
        <v>26</v>
      </c>
      <c r="E15" s="14"/>
      <c r="F15" s="39">
        <v>0</v>
      </c>
    </row>
    <row r="16" spans="1:6" s="13" customFormat="1" ht="12.75" customHeight="1" x14ac:dyDescent="0.25">
      <c r="A16" s="27">
        <v>12</v>
      </c>
      <c r="B16" s="28" t="s">
        <v>33</v>
      </c>
      <c r="C16" s="15" t="s">
        <v>34</v>
      </c>
      <c r="D16" s="16">
        <v>20</v>
      </c>
      <c r="E16" s="14"/>
      <c r="F16" s="39">
        <f t="shared" si="0"/>
        <v>0</v>
      </c>
    </row>
    <row r="17" spans="1:6" s="10" customFormat="1" ht="11.4" x14ac:dyDescent="0.2">
      <c r="A17" s="27">
        <v>13</v>
      </c>
      <c r="B17" s="28" t="s">
        <v>35</v>
      </c>
      <c r="C17" s="15" t="s">
        <v>27</v>
      </c>
      <c r="D17" s="16">
        <v>1</v>
      </c>
      <c r="E17" s="14"/>
      <c r="F17" s="39">
        <f t="shared" si="0"/>
        <v>0</v>
      </c>
    </row>
    <row r="18" spans="1:6" s="10" customFormat="1" ht="11.4" x14ac:dyDescent="0.2">
      <c r="A18" s="27"/>
      <c r="B18" s="29"/>
      <c r="C18" s="15"/>
      <c r="D18" s="16"/>
      <c r="E18" s="14"/>
      <c r="F18" s="40"/>
    </row>
    <row r="19" spans="1:6" s="10" customFormat="1" ht="11.4" x14ac:dyDescent="0.2">
      <c r="A19" s="27"/>
      <c r="B19" s="28"/>
      <c r="C19" s="15"/>
      <c r="D19" s="16" t="s">
        <v>41</v>
      </c>
      <c r="E19" s="14"/>
      <c r="F19" s="40">
        <f>SUM(F5:F18)</f>
        <v>0</v>
      </c>
    </row>
    <row r="20" spans="1:6" s="10" customFormat="1" ht="11.4" x14ac:dyDescent="0.2">
      <c r="A20" s="27"/>
      <c r="B20" s="28"/>
      <c r="C20" s="15"/>
      <c r="D20" s="16" t="s">
        <v>40</v>
      </c>
      <c r="E20" s="14"/>
      <c r="F20" s="40">
        <f>F19*1.21</f>
        <v>0</v>
      </c>
    </row>
    <row r="21" spans="1:6" s="10" customFormat="1" ht="11.4" x14ac:dyDescent="0.2">
      <c r="A21" s="27"/>
      <c r="B21" s="28"/>
      <c r="C21" s="15"/>
      <c r="D21" s="30"/>
      <c r="E21" s="14"/>
      <c r="F21" s="40"/>
    </row>
    <row r="22" spans="1:6" s="10" customFormat="1" ht="11.4" x14ac:dyDescent="0.2">
      <c r="A22" s="27"/>
      <c r="B22" s="79" t="s">
        <v>19</v>
      </c>
      <c r="C22" s="15"/>
      <c r="D22" s="16"/>
      <c r="E22" s="14"/>
      <c r="F22" s="40"/>
    </row>
    <row r="23" spans="1:6" x14ac:dyDescent="0.25">
      <c r="A23" s="31"/>
      <c r="B23" s="80"/>
      <c r="C23" s="32"/>
      <c r="D23" s="33"/>
      <c r="E23" s="34"/>
    </row>
    <row r="24" spans="1:6" x14ac:dyDescent="0.25">
      <c r="A24" s="31"/>
      <c r="B24" s="80"/>
      <c r="C24" s="32"/>
      <c r="D24" s="33"/>
      <c r="E24" s="34"/>
    </row>
    <row r="25" spans="1:6" x14ac:dyDescent="0.25">
      <c r="A25" s="31"/>
      <c r="B25" s="80"/>
      <c r="C25" s="32"/>
      <c r="D25" s="33"/>
      <c r="E25" s="34"/>
    </row>
    <row r="26" spans="1:6" x14ac:dyDescent="0.25">
      <c r="A26" s="31"/>
      <c r="B26" s="80"/>
      <c r="C26" s="32"/>
      <c r="D26" s="33"/>
      <c r="E26" s="34"/>
    </row>
    <row r="27" spans="1:6" x14ac:dyDescent="0.25">
      <c r="A27" s="31"/>
      <c r="B27" s="80"/>
      <c r="C27" s="32"/>
      <c r="D27" s="33"/>
      <c r="E27" s="34"/>
    </row>
    <row r="28" spans="1:6" x14ac:dyDescent="0.25">
      <c r="A28" s="31"/>
      <c r="B28" s="80"/>
      <c r="C28" s="32"/>
      <c r="D28" s="33"/>
      <c r="E28" s="34"/>
    </row>
    <row r="29" spans="1:6" x14ac:dyDescent="0.25">
      <c r="A29" s="31"/>
      <c r="B29" s="80"/>
      <c r="C29" s="32"/>
      <c r="D29" s="33"/>
      <c r="E29" s="34"/>
    </row>
    <row r="30" spans="1:6" x14ac:dyDescent="0.25">
      <c r="A30" s="31"/>
      <c r="B30" s="80"/>
      <c r="C30" s="32"/>
      <c r="D30" s="33"/>
      <c r="E30" s="34"/>
    </row>
    <row r="31" spans="1:6" x14ac:dyDescent="0.25">
      <c r="A31" s="31"/>
      <c r="B31" s="35"/>
      <c r="C31" s="32"/>
      <c r="D31" s="33"/>
      <c r="E31" s="34"/>
    </row>
    <row r="32" spans="1:6" x14ac:dyDescent="0.25">
      <c r="A32" s="31"/>
      <c r="B32" s="35"/>
      <c r="C32" s="32"/>
      <c r="D32" s="33"/>
      <c r="E32" s="34"/>
    </row>
  </sheetData>
  <sheetProtection algorithmName="SHA-512" hashValue="P2e6QDt5mPwdf0fCHyXIqLoTrE38nqv/uDtE6Ef0nSPeBKR0IRtEZue9Gclq2M+K8xR4C76o3YGhXcA/s7nnQA==" saltValue="wokRPRVmh7wlsfxytHgSrQ==" spinCount="100000" sheet="1" selectLockedCells="1"/>
  <mergeCells count="1">
    <mergeCell ref="B22:B30"/>
  </mergeCells>
  <phoneticPr fontId="0" type="noConversion"/>
  <pageMargins left="0.78740157480314965" right="0.39370078740157483" top="0.59055118110236227" bottom="0.59055118110236227" header="0.39370078740157483" footer="0.39370078740157483"/>
  <pageSetup paperSize="9" scale="88" fitToHeight="9999" orientation="landscape" horizontalDpi="300" verticalDpi="300" r:id="rId1"/>
  <headerFooter alignWithMargins="0">
    <oddFooter>&amp;L&amp;8www.euroCALC.cz&amp;C&amp;8&amp;P z &amp;N&amp;R&amp;8&amp;D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E6D441E0EDEE4099CF7A4F15BBB0FF" ma:contentTypeVersion="11" ma:contentTypeDescription="Create a new document." ma:contentTypeScope="" ma:versionID="538e2740b74e15bf378d5ee3512092ec">
  <xsd:schema xmlns:xsd="http://www.w3.org/2001/XMLSchema" xmlns:xs="http://www.w3.org/2001/XMLSchema" xmlns:p="http://schemas.microsoft.com/office/2006/metadata/properties" xmlns:ns3="a21416cf-8887-48fd-a457-380ea2619c8b" xmlns:ns4="73ed59e8-b5ca-45ec-8dba-37872847b4a0" targetNamespace="http://schemas.microsoft.com/office/2006/metadata/properties" ma:root="true" ma:fieldsID="6dc2ad3f8a7e3a20d78e05f5c46955c5" ns3:_="" ns4:_="">
    <xsd:import namespace="a21416cf-8887-48fd-a457-380ea2619c8b"/>
    <xsd:import namespace="73ed59e8-b5ca-45ec-8dba-37872847b4a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1416cf-8887-48fd-a457-380ea2619c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ed59e8-b5ca-45ec-8dba-37872847b4a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DDFE9D0-FC6B-4D47-B0F3-044E1D9089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1416cf-8887-48fd-a457-380ea2619c8b"/>
    <ds:schemaRef ds:uri="73ed59e8-b5ca-45ec-8dba-37872847b4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4F2066-8419-4826-BC81-DC48A6DA71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68D13E-3D5D-41D6-B2EB-AC3512AB920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9</vt:i4>
      </vt:variant>
    </vt:vector>
  </HeadingPairs>
  <TitlesOfParts>
    <vt:vector size="11" baseType="lpstr">
      <vt:lpstr>Kryci list</vt:lpstr>
      <vt:lpstr>Zakazka</vt:lpstr>
      <vt:lpstr>__CENA__</vt:lpstr>
      <vt:lpstr>__MAIN__</vt:lpstr>
      <vt:lpstr>__MAIN3__</vt:lpstr>
      <vt:lpstr>__T0__</vt:lpstr>
      <vt:lpstr>__T1__</vt:lpstr>
      <vt:lpstr>__T2__</vt:lpstr>
      <vt:lpstr>__TE0__</vt:lpstr>
      <vt:lpstr>__TE2__</vt:lpstr>
      <vt:lpstr>Zakazka!Názvy_tisku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Wágnerová Jana</cp:lastModifiedBy>
  <cp:lastPrinted>2018-04-19T07:23:39Z</cp:lastPrinted>
  <dcterms:created xsi:type="dcterms:W3CDTF">2007-10-16T11:08:58Z</dcterms:created>
  <dcterms:modified xsi:type="dcterms:W3CDTF">2020-06-25T08:23:04Z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fdcfce-ddd9-46fd-a41e-890a4587f248_Enabled">
    <vt:lpwstr>True</vt:lpwstr>
  </property>
  <property fmtid="{D5CDD505-2E9C-101B-9397-08002B2CF9AE}" pid="3" name="MSIP_Label_ddfdcfce-ddd9-46fd-a41e-890a4587f248_SiteId">
    <vt:lpwstr>75660d71-8529-414f-8ee4-8511d8f023aa</vt:lpwstr>
  </property>
  <property fmtid="{D5CDD505-2E9C-101B-9397-08002B2CF9AE}" pid="4" name="MSIP_Label_ddfdcfce-ddd9-46fd-a41e-890a4587f248_Owner">
    <vt:lpwstr>60218@ukzuz.cz</vt:lpwstr>
  </property>
  <property fmtid="{D5CDD505-2E9C-101B-9397-08002B2CF9AE}" pid="5" name="MSIP_Label_ddfdcfce-ddd9-46fd-a41e-890a4587f248_SetDate">
    <vt:lpwstr>2020-05-12T11:50:54.1537091Z</vt:lpwstr>
  </property>
  <property fmtid="{D5CDD505-2E9C-101B-9397-08002B2CF9AE}" pid="6" name="MSIP_Label_ddfdcfce-ddd9-46fd-a41e-890a4587f248_Name">
    <vt:lpwstr>General</vt:lpwstr>
  </property>
  <property fmtid="{D5CDD505-2E9C-101B-9397-08002B2CF9AE}" pid="7" name="MSIP_Label_ddfdcfce-ddd9-46fd-a41e-890a4587f248_Application">
    <vt:lpwstr>Microsoft Azure Information Protection</vt:lpwstr>
  </property>
  <property fmtid="{D5CDD505-2E9C-101B-9397-08002B2CF9AE}" pid="8" name="MSIP_Label_ddfdcfce-ddd9-46fd-a41e-890a4587f248_ActionId">
    <vt:lpwstr>9e77c348-68ed-4c78-8b1b-afee002e0477</vt:lpwstr>
  </property>
  <property fmtid="{D5CDD505-2E9C-101B-9397-08002B2CF9AE}" pid="9" name="MSIP_Label_ddfdcfce-ddd9-46fd-a41e-890a4587f248_Extended_MSFT_Method">
    <vt:lpwstr>Automatic</vt:lpwstr>
  </property>
  <property fmtid="{D5CDD505-2E9C-101B-9397-08002B2CF9AE}" pid="10" name="Sensitivity">
    <vt:lpwstr>General</vt:lpwstr>
  </property>
  <property fmtid="{D5CDD505-2E9C-101B-9397-08002B2CF9AE}" pid="11" name="ContentTypeId">
    <vt:lpwstr>0x01010032E6D441E0EDEE4099CF7A4F15BBB0FF</vt:lpwstr>
  </property>
</Properties>
</file>