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'List1'!$A$2:$K$73</definedName>
  </definedNames>
  <calcPr calcId="191029"/>
  <extLst/>
</workbook>
</file>

<file path=xl/sharedStrings.xml><?xml version="1.0" encoding="utf-8"?>
<sst xmlns="http://schemas.openxmlformats.org/spreadsheetml/2006/main" count="352" uniqueCount="228">
  <si>
    <t>Lokalita</t>
  </si>
  <si>
    <t>Adresa</t>
  </si>
  <si>
    <t>Olomouc</t>
  </si>
  <si>
    <t>Havlíčkův Brod</t>
  </si>
  <si>
    <t>Brno</t>
  </si>
  <si>
    <t>Zemědělská 1a, Brno</t>
  </si>
  <si>
    <t>Opava</t>
  </si>
  <si>
    <t>Jaselská 16/552, Opava 74 601</t>
  </si>
  <si>
    <t>NAGANO SRS</t>
  </si>
  <si>
    <t>Praha 6</t>
  </si>
  <si>
    <t>Ztracená 1099, Praha 6</t>
  </si>
  <si>
    <t>Chrudim</t>
  </si>
  <si>
    <t>Poděbradova 909/53701, Chrudim</t>
  </si>
  <si>
    <t>Jihlava</t>
  </si>
  <si>
    <t>Fritzova 4260/4, Jihlava 69 601</t>
  </si>
  <si>
    <t>Jičín</t>
  </si>
  <si>
    <t>Děčín</t>
  </si>
  <si>
    <t>28. října 979/19, Děčín 40 502</t>
  </si>
  <si>
    <t>Jindřichův Hradec</t>
  </si>
  <si>
    <t>Pravdova 837, Jindřichův Hradec 37 701</t>
  </si>
  <si>
    <t>Kroměříž</t>
  </si>
  <si>
    <t>Vsetín</t>
  </si>
  <si>
    <t xml:space="preserve"> 4. května 287, Vsetín 75 501</t>
  </si>
  <si>
    <t>Šlechtitelů 773/23, Olomouc 77 900</t>
  </si>
  <si>
    <t>České Budějovice</t>
  </si>
  <si>
    <t>Šumperk</t>
  </si>
  <si>
    <t>Tachov</t>
  </si>
  <si>
    <t>Nymburk</t>
  </si>
  <si>
    <t>Mladá Boleslav</t>
  </si>
  <si>
    <t>Bělská 151, Mladá Boleslav</t>
  </si>
  <si>
    <t>Rakovník</t>
  </si>
  <si>
    <t>Lubenská 2250, Rakovník II</t>
  </si>
  <si>
    <t>Vyškov</t>
  </si>
  <si>
    <t>Nový Jičín</t>
  </si>
  <si>
    <t>Jeseník</t>
  </si>
  <si>
    <t>Frýdek-Místek</t>
  </si>
  <si>
    <t>4. května 217, Frýdek-Místek</t>
  </si>
  <si>
    <t>Prostějov</t>
  </si>
  <si>
    <t>Pelhřimov</t>
  </si>
  <si>
    <t>Písek</t>
  </si>
  <si>
    <t>Žatec</t>
  </si>
  <si>
    <t>Litoměřice</t>
  </si>
  <si>
    <t>Teplice</t>
  </si>
  <si>
    <t>Trutnov</t>
  </si>
  <si>
    <t>Hradec Králové</t>
  </si>
  <si>
    <t>Konečná 1930, Havlíčkův Brod</t>
  </si>
  <si>
    <t>Semily</t>
  </si>
  <si>
    <t>Ústí nad Orlicí</t>
  </si>
  <si>
    <t>Náchod</t>
  </si>
  <si>
    <t>Česká Lípa</t>
  </si>
  <si>
    <t>Dubická 2362, Česká Lípa</t>
  </si>
  <si>
    <t>Plzeň</t>
  </si>
  <si>
    <t>Domažlice</t>
  </si>
  <si>
    <t>Klatovy</t>
  </si>
  <si>
    <t>Nemocniční 1852/53, Šumperk 787 01</t>
  </si>
  <si>
    <t>Volyňská 1544, Tachov 347 01</t>
  </si>
  <si>
    <t>Palánek 250/1, Vyškov 682 01</t>
  </si>
  <si>
    <t>Divadelní 946/9, Nový Jičín 741 01</t>
  </si>
  <si>
    <t>Spojenců 2632/13, Prostějov 796 01</t>
  </si>
  <si>
    <t>U Stínadel 1316, Pelhřimov 393 01</t>
  </si>
  <si>
    <t>Nádražní 1988, Písek 397 01</t>
  </si>
  <si>
    <t>Velká Krajská 44/1, Litoměřice 412 01</t>
  </si>
  <si>
    <t>Masarykova třída 2421/66, Teplice 415 01</t>
  </si>
  <si>
    <t>Horská 5,Trutnov 541 01</t>
  </si>
  <si>
    <t>Habrmanova 19/1, Hradec Králové 500 02</t>
  </si>
  <si>
    <t>Bitouchovská 1, Semily 513 01</t>
  </si>
  <si>
    <t>Tvardkova 1191, Ústí nad Orlicí 562 01</t>
  </si>
  <si>
    <t>Tyršova 59, Náchod 547 01</t>
  </si>
  <si>
    <t>Haltravská 438, Domažlice 344 01</t>
  </si>
  <si>
    <t>Mělník</t>
  </si>
  <si>
    <t>Bezručova 108, Mělník</t>
  </si>
  <si>
    <t>Přerov</t>
  </si>
  <si>
    <t>Wurmova 606/2, Přerov 750 02</t>
  </si>
  <si>
    <t>Benešov</t>
  </si>
  <si>
    <t>Žižkova 306, Benešov</t>
  </si>
  <si>
    <t>Karlovy Vary</t>
  </si>
  <si>
    <t>Závodní 152, Karlovy Vary 360 02</t>
  </si>
  <si>
    <t>Uherské Hradiště</t>
  </si>
  <si>
    <t>Protzkarova 1180, Uherské Hradiště 686 01</t>
  </si>
  <si>
    <t>Zlín</t>
  </si>
  <si>
    <t>Zarámí 88, Zlín 760 01</t>
  </si>
  <si>
    <t>Slovanská alej 2179/20, Plzeň 326 00</t>
  </si>
  <si>
    <t>Aviatická 1048/12, Praha 6</t>
  </si>
  <si>
    <t>Strakonice</t>
  </si>
  <si>
    <t>Palackého náměstí 1090, Strakonice 386 01</t>
  </si>
  <si>
    <t>Celkový součet s kompletními náklady</t>
  </si>
  <si>
    <t>Celkový součet za měsíc</t>
  </si>
  <si>
    <t>SLA</t>
  </si>
  <si>
    <t>Ždár nad Sázavou</t>
  </si>
  <si>
    <t xml:space="preserve">Strojírenská 1089/14, Žďár nad Sázavou </t>
  </si>
  <si>
    <t>lepší</t>
  </si>
  <si>
    <t>Lipovská 125, Jeseník</t>
  </si>
  <si>
    <t>standardní - SLA1</t>
  </si>
  <si>
    <t xml:space="preserve">Karviná </t>
  </si>
  <si>
    <t>Kraj. Hyg. Stanice, Karviná, Těreškovové 2206</t>
  </si>
  <si>
    <t>MZe, Čapkova 127, Klatovy</t>
  </si>
  <si>
    <t>Nymburk, Soudní 17</t>
  </si>
  <si>
    <t>Jaroměřice nad Rokytnou</t>
  </si>
  <si>
    <t>Zkušební stanice, Husova 127, 675 51 Jaroměřice nad Rokytnou</t>
  </si>
  <si>
    <t>Lednice</t>
  </si>
  <si>
    <t>Planá nad Lužnicí</t>
  </si>
  <si>
    <t>Hradec nad Svitavou</t>
  </si>
  <si>
    <t>Oblekovice</t>
  </si>
  <si>
    <t>Oblekovice 16, Znojmo 5</t>
  </si>
  <si>
    <t xml:space="preserve"> ČSLA 23,391 11 Planá nad Lužnicí</t>
  </si>
  <si>
    <t xml:space="preserve">Praha </t>
  </si>
  <si>
    <t>Za Opravnou 4, Praha 5 - Motol</t>
  </si>
  <si>
    <t>Chrastava</t>
  </si>
  <si>
    <t>Bílokostelecká 208, 463 31 Chrastava</t>
  </si>
  <si>
    <t>Lipa</t>
  </si>
  <si>
    <t>Žatec, Chmelařské náměstí 1612</t>
  </si>
  <si>
    <t>Čáslav</t>
  </si>
  <si>
    <t>Filipov 19,  286 01 Čáslav</t>
  </si>
  <si>
    <t>Chrlice</t>
  </si>
  <si>
    <t>Lysice</t>
  </si>
  <si>
    <t>Boskovická 450, 679  71 Lysice</t>
  </si>
  <si>
    <t>Přerov nad Labem</t>
  </si>
  <si>
    <t>Pustá Jakartice</t>
  </si>
  <si>
    <t>Staňkov</t>
  </si>
  <si>
    <t>Americká 108,  345 61 Staňkov</t>
  </si>
  <si>
    <t>Věrovany</t>
  </si>
  <si>
    <t xml:space="preserve">Vysoká u Příbramě </t>
  </si>
  <si>
    <t>Hroznová 63/2, Brno</t>
  </si>
  <si>
    <t>Chylice</t>
  </si>
  <si>
    <t>Osvobození 247, Ostožská Nová Ves, 687 24</t>
  </si>
  <si>
    <t>Vysoká u Příbramě 129, 262 42</t>
  </si>
  <si>
    <t>Měsíční náklady (bez DPH)</t>
  </si>
  <si>
    <t>Měsíční náklady (s DPH)</t>
  </si>
  <si>
    <t>Náklady na instalci (bez DPH)</t>
  </si>
  <si>
    <t>Náklady na instalaci (s DPH)</t>
  </si>
  <si>
    <t>Dobřichovice</t>
  </si>
  <si>
    <t>Typ přípojení (kábel, wifi, atd.)</t>
  </si>
  <si>
    <t>Hradec nad Svitavou 483, 56901</t>
  </si>
  <si>
    <t>Lípa 121,  Lípa u Havličkového Brodu, 582 57</t>
  </si>
  <si>
    <t>Přerov nad Labem 420, 28916</t>
  </si>
  <si>
    <t>Pusté Jakartice 304/17, Malé Hoštice, Opava, 74733</t>
  </si>
  <si>
    <t>Nenakonice 435, 78375</t>
  </si>
  <si>
    <t>K Červenému dvoru 25/3156 130 00, Praha 3 - Strašnic</t>
  </si>
  <si>
    <t>Kč bez DPH</t>
  </si>
  <si>
    <t>Kč s DPH</t>
  </si>
  <si>
    <t>Brno, Černá Pole, Zemědělská 1752/1a</t>
  </si>
  <si>
    <t>Olomouc, Holice, Šlechtitelů 773/23</t>
  </si>
  <si>
    <t>Opava, Předměstí, Jaselská 552/16</t>
  </si>
  <si>
    <t>Praha, Ruzyně, Ztracená 1099/10</t>
  </si>
  <si>
    <t>Praha, Strašnice, K Červenému dvoru 3156/25</t>
  </si>
  <si>
    <t>Benešov, Žižkova 360</t>
  </si>
  <si>
    <t>Česká Lípa, Dubická 2362/56</t>
  </si>
  <si>
    <t>Děčín, Děčín I-Děčín, 28. října 979/19</t>
  </si>
  <si>
    <t>Domažlice, Týnské Předměstí, Haltravská 438</t>
  </si>
  <si>
    <t>Frýdek-Místek, Místek, 4. května 217</t>
  </si>
  <si>
    <t>Havlíčkův Brod, Konečná 1930</t>
  </si>
  <si>
    <t>Hradec Králové, Pražské Předměstí, Habrmanova 19/1</t>
  </si>
  <si>
    <t>Chrudim, Chrudim IV, Poděbradova 909</t>
  </si>
  <si>
    <t>Jeseník, Lipovská 125/12</t>
  </si>
  <si>
    <t>Jihlava, Fritzova 4260/4</t>
  </si>
  <si>
    <t>Jindřichův Hradec, Jindřichův Hradec II, Pravdova 837</t>
  </si>
  <si>
    <t>Karlovy Vary, Tašovice, Závodní 152</t>
  </si>
  <si>
    <t>Karviná, Mizerov, tř. Těreškovové 2206/38</t>
  </si>
  <si>
    <t>Klatovy, Klatovy V, Čapkova 127</t>
  </si>
  <si>
    <t>Litoměřice, Litoměřice-Město, Velká Krajská 44/1</t>
  </si>
  <si>
    <t>Mělník, Bezručova 108</t>
  </si>
  <si>
    <t>Mladá Boleslav, Mladá Boleslav I, Bělská 151</t>
  </si>
  <si>
    <t>Náchod, Tyršova 59</t>
  </si>
  <si>
    <t>Nový Jičín, Divadelní 946/9</t>
  </si>
  <si>
    <t>Nymburk, Soudní 17/3</t>
  </si>
  <si>
    <t>Pelhřimov, U Stínadel 1316</t>
  </si>
  <si>
    <t>Písek, Budějovické Předměstí, Nádražní 1988</t>
  </si>
  <si>
    <t>Plzeň, Východní Předměstí, Slovanská alej 2179/20</t>
  </si>
  <si>
    <t>Praha, Ruzyně, Laglerové 1084/6</t>
  </si>
  <si>
    <t>Prostějov, Za Kosteleckou 3902</t>
  </si>
  <si>
    <t>Přerov, Přerov I-Město, Wurmova 606/2</t>
  </si>
  <si>
    <t>Rakovník, Rakovník II, Lubenská 2250</t>
  </si>
  <si>
    <t>Semily, Bítouchovská 1</t>
  </si>
  <si>
    <t>Strakonice, Strakonice I, Palackého náměstí 1090</t>
  </si>
  <si>
    <t>Šumperk, Nemocniční 1852/53</t>
  </si>
  <si>
    <t>Tachov, Volyňská 1544</t>
  </si>
  <si>
    <t>Teplice, Masarykova třída 2421/66</t>
  </si>
  <si>
    <t>Trutnov, Střední Předměstí, Horská 5</t>
  </si>
  <si>
    <t>Jaroměřice nad Rokytnou, Husova 127</t>
  </si>
  <si>
    <t>Uherské Hradiště, Protzkarova 1180</t>
  </si>
  <si>
    <t>Ústí nad Orlicí, Tvardkova 1191</t>
  </si>
  <si>
    <t>Vsetín, 4. května 287</t>
  </si>
  <si>
    <t>Vyškov, Brňany, Palánek 250/1</t>
  </si>
  <si>
    <t>Zlín, Zarámí 88</t>
  </si>
  <si>
    <t>Znojmo, Oblekovice 16</t>
  </si>
  <si>
    <t>Žďár nad Sázavou, Žďár nad Sázavou 1, Strojírenská 1089/14</t>
  </si>
  <si>
    <t>Planá nad Lužnicí, ČSLA 23</t>
  </si>
  <si>
    <t>Brno, Pisárky, Hroznová 63/2</t>
  </si>
  <si>
    <t>Praha, Motol, Za opravnou 4/4</t>
  </si>
  <si>
    <t>Hradec nad Svitavou 483</t>
  </si>
  <si>
    <t>Vysoká u Příbramě 129</t>
  </si>
  <si>
    <t>Čáslav, Filipov 19</t>
  </si>
  <si>
    <t>Dobřichovice, Pražská 586</t>
  </si>
  <si>
    <t>Chrastava, Dolní Chrastava, Bílokostelecká 208</t>
  </si>
  <si>
    <t>Ostrožská Nová Ves, Chylice, Osvobození 247</t>
  </si>
  <si>
    <t>Lípa 121</t>
  </si>
  <si>
    <t>Lysice, Boskovická 450</t>
  </si>
  <si>
    <t>Přerov nad Labem 420</t>
  </si>
  <si>
    <t>Opava, Pusté Jakartice, Pusté Jakartice 304/17</t>
  </si>
  <si>
    <t>Staňkov, Staňkov I, Americká 58</t>
  </si>
  <si>
    <t>Věrovany, Nenakonice 435</t>
  </si>
  <si>
    <t>Adresa DT</t>
  </si>
  <si>
    <t>ID služby</t>
  </si>
  <si>
    <t>Železnická 1057, Jičín 50 601</t>
  </si>
  <si>
    <t>Jičín, Železnická 1057</t>
  </si>
  <si>
    <t>Pražská 586,  252 29 Dobřichovice</t>
  </si>
  <si>
    <t>náměstí Míru 3297/15, Kroměříž 76 701</t>
  </si>
  <si>
    <t>Kroměříž, náměstí Míru 3297/15</t>
  </si>
  <si>
    <t>Nejdek 87, 691 44 Lednice</t>
  </si>
  <si>
    <t>Lednice, Nejdek 87</t>
  </si>
  <si>
    <t>20/4</t>
  </si>
  <si>
    <t>100/100</t>
  </si>
  <si>
    <t>40/40</t>
  </si>
  <si>
    <t>20/20</t>
  </si>
  <si>
    <t>20/8</t>
  </si>
  <si>
    <t>25/4</t>
  </si>
  <si>
    <t>25/2</t>
  </si>
  <si>
    <t>20/10</t>
  </si>
  <si>
    <t>25/8</t>
  </si>
  <si>
    <t>20/2</t>
  </si>
  <si>
    <t>Požadovaná rychlost Mbs (down/up)</t>
  </si>
  <si>
    <t>Celkový součet za 48 měsíců</t>
  </si>
  <si>
    <t>Lannova tř. 117/63, České Budějovice</t>
  </si>
  <si>
    <t>České Budějovice, České Budějovice 6, Lannova tř. 117/63</t>
  </si>
  <si>
    <t>U jezu 3 (budova laboratoří - GPS 49.1249257, 16.6344304), 664 42 Modřice</t>
  </si>
  <si>
    <t>Chrlice, U jezu 3 (budova laboratoří - GPS 49.1249257, 16.6344304), 664 42 Modřice</t>
  </si>
  <si>
    <t>16/0,768</t>
  </si>
  <si>
    <t>Příloha č. 5 - Seznam lokalit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</si>
</sst>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38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1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3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20" applyAlignment="1" applyProtection="1">
      <alignment wrapText="1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1" fillId="0" borderId="1" xfId="0" applyFont="1" applyBorder="1"/>
    <xf numFmtId="3" fontId="11" fillId="0" borderId="1" xfId="0" applyNumberFormat="1" applyFont="1" applyBorder="1"/>
    <xf numFmtId="0" fontId="11" fillId="0" borderId="0" xfId="0" applyFont="1"/>
    <xf numFmtId="0" fontId="11" fillId="0" borderId="1" xfId="0" applyFont="1" applyFill="1" applyBorder="1"/>
    <xf numFmtId="3" fontId="11" fillId="0" borderId="1" xfId="0" applyNumberFormat="1" applyFont="1" applyFill="1" applyBorder="1"/>
    <xf numFmtId="0" fontId="11" fillId="0" borderId="1" xfId="0" applyFont="1" applyBorder="1" applyProtection="1">
      <protection locked="0"/>
    </xf>
    <xf numFmtId="0" fontId="11" fillId="0" borderId="0" xfId="0" applyFont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11" fillId="0" borderId="1" xfId="0" applyFont="1" applyBorder="1" applyAlignment="1">
      <alignment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Fill="1" applyBorder="1"/>
    <xf numFmtId="0" fontId="0" fillId="0" borderId="0" xfId="0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114300</xdr:colOff>
      <xdr:row>1</xdr:row>
      <xdr:rowOff>19050</xdr:rowOff>
    </xdr:to>
    <xdr:pic>
      <xdr:nvPicPr>
        <xdr:cNvPr id="5407" name="Picture 1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90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114300</xdr:colOff>
      <xdr:row>2</xdr:row>
      <xdr:rowOff>28575</xdr:rowOff>
    </xdr:to>
    <xdr:pic>
      <xdr:nvPicPr>
        <xdr:cNvPr id="5408" name="Picture 2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381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19050</xdr:rowOff>
    </xdr:to>
    <xdr:pic>
      <xdr:nvPicPr>
        <xdr:cNvPr id="5409" name="Picture 3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571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4</xdr:row>
      <xdr:rowOff>28575</xdr:rowOff>
    </xdr:to>
    <xdr:pic>
      <xdr:nvPicPr>
        <xdr:cNvPr id="5410" name="Picture 4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762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114300</xdr:colOff>
      <xdr:row>5</xdr:row>
      <xdr:rowOff>19050</xdr:rowOff>
    </xdr:to>
    <xdr:pic>
      <xdr:nvPicPr>
        <xdr:cNvPr id="5411" name="Picture 5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952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114300</xdr:colOff>
      <xdr:row>6</xdr:row>
      <xdr:rowOff>38100</xdr:rowOff>
    </xdr:to>
    <xdr:pic>
      <xdr:nvPicPr>
        <xdr:cNvPr id="5412" name="Picture 6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1430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114300</xdr:colOff>
      <xdr:row>7</xdr:row>
      <xdr:rowOff>38100</xdr:rowOff>
    </xdr:to>
    <xdr:pic>
      <xdr:nvPicPr>
        <xdr:cNvPr id="5413" name="Picture 7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333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28575</xdr:rowOff>
    </xdr:to>
    <xdr:pic>
      <xdr:nvPicPr>
        <xdr:cNvPr id="5414" name="Picture 8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524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28575</xdr:rowOff>
    </xdr:to>
    <xdr:pic>
      <xdr:nvPicPr>
        <xdr:cNvPr id="5415" name="Picture 9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7145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114300</xdr:colOff>
      <xdr:row>10</xdr:row>
      <xdr:rowOff>19050</xdr:rowOff>
    </xdr:to>
    <xdr:pic>
      <xdr:nvPicPr>
        <xdr:cNvPr id="5416" name="Picture 10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905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114300</xdr:colOff>
      <xdr:row>11</xdr:row>
      <xdr:rowOff>19050</xdr:rowOff>
    </xdr:to>
    <xdr:pic>
      <xdr:nvPicPr>
        <xdr:cNvPr id="5417" name="Picture 11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2095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114300</xdr:colOff>
      <xdr:row>12</xdr:row>
      <xdr:rowOff>19050</xdr:rowOff>
    </xdr:to>
    <xdr:pic>
      <xdr:nvPicPr>
        <xdr:cNvPr id="5418" name="Picture 12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2286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114300</xdr:colOff>
      <xdr:row>13</xdr:row>
      <xdr:rowOff>28575</xdr:rowOff>
    </xdr:to>
    <xdr:pic>
      <xdr:nvPicPr>
        <xdr:cNvPr id="5419" name="Picture 13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24765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114300</xdr:colOff>
      <xdr:row>14</xdr:row>
      <xdr:rowOff>19050</xdr:rowOff>
    </xdr:to>
    <xdr:pic>
      <xdr:nvPicPr>
        <xdr:cNvPr id="5420" name="Picture 14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2667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114300</xdr:colOff>
      <xdr:row>15</xdr:row>
      <xdr:rowOff>38100</xdr:rowOff>
    </xdr:to>
    <xdr:pic>
      <xdr:nvPicPr>
        <xdr:cNvPr id="5421" name="Picture 15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2857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19050</xdr:rowOff>
    </xdr:to>
    <xdr:pic>
      <xdr:nvPicPr>
        <xdr:cNvPr id="5422" name="Picture 16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3048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38100</xdr:rowOff>
    </xdr:to>
    <xdr:pic>
      <xdr:nvPicPr>
        <xdr:cNvPr id="5423" name="Picture 17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3238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114300</xdr:colOff>
      <xdr:row>18</xdr:row>
      <xdr:rowOff>19050</xdr:rowOff>
    </xdr:to>
    <xdr:pic>
      <xdr:nvPicPr>
        <xdr:cNvPr id="5424" name="Picture 18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3429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114300</xdr:colOff>
      <xdr:row>19</xdr:row>
      <xdr:rowOff>38100</xdr:rowOff>
    </xdr:to>
    <xdr:pic>
      <xdr:nvPicPr>
        <xdr:cNvPr id="5425" name="Picture 19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3619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114300</xdr:colOff>
      <xdr:row>20</xdr:row>
      <xdr:rowOff>19050</xdr:rowOff>
    </xdr:to>
    <xdr:pic>
      <xdr:nvPicPr>
        <xdr:cNvPr id="5426" name="Picture 20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3810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114300</xdr:colOff>
      <xdr:row>21</xdr:row>
      <xdr:rowOff>19050</xdr:rowOff>
    </xdr:to>
    <xdr:pic>
      <xdr:nvPicPr>
        <xdr:cNvPr id="5427" name="Picture 21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4000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114300</xdr:colOff>
      <xdr:row>22</xdr:row>
      <xdr:rowOff>19050</xdr:rowOff>
    </xdr:to>
    <xdr:pic>
      <xdr:nvPicPr>
        <xdr:cNvPr id="5428" name="Picture 22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4191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23</xdr:row>
      <xdr:rowOff>19050</xdr:rowOff>
    </xdr:to>
    <xdr:pic>
      <xdr:nvPicPr>
        <xdr:cNvPr id="5429" name="Picture 23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4381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19050</xdr:rowOff>
    </xdr:to>
    <xdr:pic>
      <xdr:nvPicPr>
        <xdr:cNvPr id="5430" name="Picture 24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4572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19050</xdr:rowOff>
    </xdr:to>
    <xdr:pic>
      <xdr:nvPicPr>
        <xdr:cNvPr id="5431" name="Picture 25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4762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114300</xdr:colOff>
      <xdr:row>26</xdr:row>
      <xdr:rowOff>28575</xdr:rowOff>
    </xdr:to>
    <xdr:pic>
      <xdr:nvPicPr>
        <xdr:cNvPr id="5432" name="Picture 26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4953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114300</xdr:colOff>
      <xdr:row>27</xdr:row>
      <xdr:rowOff>9525</xdr:rowOff>
    </xdr:to>
    <xdr:pic>
      <xdr:nvPicPr>
        <xdr:cNvPr id="5433" name="Picture 27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5143500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114300</xdr:colOff>
      <xdr:row>28</xdr:row>
      <xdr:rowOff>38100</xdr:rowOff>
    </xdr:to>
    <xdr:pic>
      <xdr:nvPicPr>
        <xdr:cNvPr id="5434" name="Picture 28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53340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114300</xdr:colOff>
      <xdr:row>29</xdr:row>
      <xdr:rowOff>19050</xdr:rowOff>
    </xdr:to>
    <xdr:pic>
      <xdr:nvPicPr>
        <xdr:cNvPr id="5435" name="Picture 29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5524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114300</xdr:colOff>
      <xdr:row>30</xdr:row>
      <xdr:rowOff>38100</xdr:rowOff>
    </xdr:to>
    <xdr:pic>
      <xdr:nvPicPr>
        <xdr:cNvPr id="5436" name="Picture 30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57150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114300</xdr:colOff>
      <xdr:row>31</xdr:row>
      <xdr:rowOff>28575</xdr:rowOff>
    </xdr:to>
    <xdr:pic>
      <xdr:nvPicPr>
        <xdr:cNvPr id="5437" name="Picture 31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59055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114300</xdr:colOff>
      <xdr:row>32</xdr:row>
      <xdr:rowOff>38100</xdr:rowOff>
    </xdr:to>
    <xdr:pic>
      <xdr:nvPicPr>
        <xdr:cNvPr id="5438" name="Picture 32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60960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114300</xdr:colOff>
      <xdr:row>33</xdr:row>
      <xdr:rowOff>28575</xdr:rowOff>
    </xdr:to>
    <xdr:pic>
      <xdr:nvPicPr>
        <xdr:cNvPr id="5439" name="Picture 33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62865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114300</xdr:colOff>
      <xdr:row>34</xdr:row>
      <xdr:rowOff>19050</xdr:rowOff>
    </xdr:to>
    <xdr:pic>
      <xdr:nvPicPr>
        <xdr:cNvPr id="5440" name="Picture 34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6477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114300</xdr:colOff>
      <xdr:row>35</xdr:row>
      <xdr:rowOff>19050</xdr:rowOff>
    </xdr:to>
    <xdr:pic>
      <xdr:nvPicPr>
        <xdr:cNvPr id="5441" name="Picture 35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6667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114300</xdr:colOff>
      <xdr:row>36</xdr:row>
      <xdr:rowOff>28575</xdr:rowOff>
    </xdr:to>
    <xdr:pic>
      <xdr:nvPicPr>
        <xdr:cNvPr id="5442" name="Picture 36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6858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114300</xdr:colOff>
      <xdr:row>37</xdr:row>
      <xdr:rowOff>28575</xdr:rowOff>
    </xdr:to>
    <xdr:pic>
      <xdr:nvPicPr>
        <xdr:cNvPr id="5443" name="Picture 37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70485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114300</xdr:colOff>
      <xdr:row>38</xdr:row>
      <xdr:rowOff>19050</xdr:rowOff>
    </xdr:to>
    <xdr:pic>
      <xdr:nvPicPr>
        <xdr:cNvPr id="5444" name="Picture 38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7239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114300</xdr:colOff>
      <xdr:row>39</xdr:row>
      <xdr:rowOff>19050</xdr:rowOff>
    </xdr:to>
    <xdr:pic>
      <xdr:nvPicPr>
        <xdr:cNvPr id="5445" name="Picture 39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7429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114300</xdr:colOff>
      <xdr:row>40</xdr:row>
      <xdr:rowOff>38100</xdr:rowOff>
    </xdr:to>
    <xdr:pic>
      <xdr:nvPicPr>
        <xdr:cNvPr id="5446" name="Picture 40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76200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114300</xdr:colOff>
      <xdr:row>41</xdr:row>
      <xdr:rowOff>9525</xdr:rowOff>
    </xdr:to>
    <xdr:pic>
      <xdr:nvPicPr>
        <xdr:cNvPr id="5447" name="Picture 41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7810500"/>
          <a:ext cx="114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114300</xdr:colOff>
      <xdr:row>42</xdr:row>
      <xdr:rowOff>19050</xdr:rowOff>
    </xdr:to>
    <xdr:pic>
      <xdr:nvPicPr>
        <xdr:cNvPr id="5448" name="Picture 42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8001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114300</xdr:colOff>
      <xdr:row>43</xdr:row>
      <xdr:rowOff>38100</xdr:rowOff>
    </xdr:to>
    <xdr:pic>
      <xdr:nvPicPr>
        <xdr:cNvPr id="5449" name="Picture 43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8191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114300</xdr:colOff>
      <xdr:row>44</xdr:row>
      <xdr:rowOff>28575</xdr:rowOff>
    </xdr:to>
    <xdr:pic>
      <xdr:nvPicPr>
        <xdr:cNvPr id="5450" name="Picture 44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8382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114300</xdr:colOff>
      <xdr:row>45</xdr:row>
      <xdr:rowOff>19050</xdr:rowOff>
    </xdr:to>
    <xdr:pic>
      <xdr:nvPicPr>
        <xdr:cNvPr id="5451" name="Picture 45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8572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114300</xdr:colOff>
      <xdr:row>46</xdr:row>
      <xdr:rowOff>19050</xdr:rowOff>
    </xdr:to>
    <xdr:pic>
      <xdr:nvPicPr>
        <xdr:cNvPr id="5452" name="Picture 46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8763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114300</xdr:colOff>
      <xdr:row>47</xdr:row>
      <xdr:rowOff>28575</xdr:rowOff>
    </xdr:to>
    <xdr:pic>
      <xdr:nvPicPr>
        <xdr:cNvPr id="5453" name="Picture 47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89535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114300</xdr:colOff>
      <xdr:row>48</xdr:row>
      <xdr:rowOff>28575</xdr:rowOff>
    </xdr:to>
    <xdr:pic>
      <xdr:nvPicPr>
        <xdr:cNvPr id="5454" name="Picture 48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9144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114300</xdr:colOff>
      <xdr:row>49</xdr:row>
      <xdr:rowOff>38100</xdr:rowOff>
    </xdr:to>
    <xdr:pic>
      <xdr:nvPicPr>
        <xdr:cNvPr id="5455" name="Picture 49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9334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114300</xdr:colOff>
      <xdr:row>50</xdr:row>
      <xdr:rowOff>28575</xdr:rowOff>
    </xdr:to>
    <xdr:pic>
      <xdr:nvPicPr>
        <xdr:cNvPr id="5456" name="Picture 50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9525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114300</xdr:colOff>
      <xdr:row>51</xdr:row>
      <xdr:rowOff>38100</xdr:rowOff>
    </xdr:to>
    <xdr:pic>
      <xdr:nvPicPr>
        <xdr:cNvPr id="5457" name="Picture 51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9715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114300</xdr:colOff>
      <xdr:row>52</xdr:row>
      <xdr:rowOff>38100</xdr:rowOff>
    </xdr:to>
    <xdr:pic>
      <xdr:nvPicPr>
        <xdr:cNvPr id="5458" name="Picture 52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99060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114300</xdr:colOff>
      <xdr:row>53</xdr:row>
      <xdr:rowOff>19050</xdr:rowOff>
    </xdr:to>
    <xdr:pic>
      <xdr:nvPicPr>
        <xdr:cNvPr id="5459" name="Picture 53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0096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114300</xdr:colOff>
      <xdr:row>54</xdr:row>
      <xdr:rowOff>28575</xdr:rowOff>
    </xdr:to>
    <xdr:pic>
      <xdr:nvPicPr>
        <xdr:cNvPr id="5460" name="Picture 54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0287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114300</xdr:colOff>
      <xdr:row>55</xdr:row>
      <xdr:rowOff>28575</xdr:rowOff>
    </xdr:to>
    <xdr:pic>
      <xdr:nvPicPr>
        <xdr:cNvPr id="5461" name="Picture 55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04775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114300</xdr:colOff>
      <xdr:row>56</xdr:row>
      <xdr:rowOff>28575</xdr:rowOff>
    </xdr:to>
    <xdr:pic>
      <xdr:nvPicPr>
        <xdr:cNvPr id="5462" name="Picture 56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0668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114300</xdr:colOff>
      <xdr:row>57</xdr:row>
      <xdr:rowOff>19050</xdr:rowOff>
    </xdr:to>
    <xdr:pic>
      <xdr:nvPicPr>
        <xdr:cNvPr id="5463" name="Picture 57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0858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114300</xdr:colOff>
      <xdr:row>58</xdr:row>
      <xdr:rowOff>28575</xdr:rowOff>
    </xdr:to>
    <xdr:pic>
      <xdr:nvPicPr>
        <xdr:cNvPr id="5464" name="Picture 58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1049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114300</xdr:colOff>
      <xdr:row>59</xdr:row>
      <xdr:rowOff>38100</xdr:rowOff>
    </xdr:to>
    <xdr:pic>
      <xdr:nvPicPr>
        <xdr:cNvPr id="5465" name="Picture 59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12395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114300</xdr:colOff>
      <xdr:row>60</xdr:row>
      <xdr:rowOff>38100</xdr:rowOff>
    </xdr:to>
    <xdr:pic>
      <xdr:nvPicPr>
        <xdr:cNvPr id="5466" name="Picture 60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14300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114300</xdr:colOff>
      <xdr:row>61</xdr:row>
      <xdr:rowOff>28575</xdr:rowOff>
    </xdr:to>
    <xdr:pic>
      <xdr:nvPicPr>
        <xdr:cNvPr id="5467" name="Picture 61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16205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114300</xdr:colOff>
      <xdr:row>62</xdr:row>
      <xdr:rowOff>19050</xdr:rowOff>
    </xdr:to>
    <xdr:pic>
      <xdr:nvPicPr>
        <xdr:cNvPr id="5468" name="Picture 62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1811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114300</xdr:colOff>
      <xdr:row>63</xdr:row>
      <xdr:rowOff>28575</xdr:rowOff>
    </xdr:to>
    <xdr:pic>
      <xdr:nvPicPr>
        <xdr:cNvPr id="5469" name="Picture 63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20015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114300</xdr:colOff>
      <xdr:row>64</xdr:row>
      <xdr:rowOff>19050</xdr:rowOff>
    </xdr:to>
    <xdr:pic>
      <xdr:nvPicPr>
        <xdr:cNvPr id="5470" name="Picture 64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2192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114300</xdr:colOff>
      <xdr:row>65</xdr:row>
      <xdr:rowOff>114300</xdr:rowOff>
    </xdr:to>
    <xdr:pic>
      <xdr:nvPicPr>
        <xdr:cNvPr id="5471" name="Picture 65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2382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114300</xdr:colOff>
      <xdr:row>66</xdr:row>
      <xdr:rowOff>38100</xdr:rowOff>
    </xdr:to>
    <xdr:pic>
      <xdr:nvPicPr>
        <xdr:cNvPr id="5472" name="Picture 66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257300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114300</xdr:colOff>
      <xdr:row>67</xdr:row>
      <xdr:rowOff>19050</xdr:rowOff>
    </xdr:to>
    <xdr:pic>
      <xdr:nvPicPr>
        <xdr:cNvPr id="5473" name="Picture 67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2763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114300</xdr:colOff>
      <xdr:row>68</xdr:row>
      <xdr:rowOff>28575</xdr:rowOff>
    </xdr:to>
    <xdr:pic>
      <xdr:nvPicPr>
        <xdr:cNvPr id="5474" name="Picture 68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2954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114300</xdr:colOff>
      <xdr:row>69</xdr:row>
      <xdr:rowOff>19050</xdr:rowOff>
    </xdr:to>
    <xdr:pic>
      <xdr:nvPicPr>
        <xdr:cNvPr id="5475" name="Picture 69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31445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114300</xdr:colOff>
      <xdr:row>70</xdr:row>
      <xdr:rowOff>19050</xdr:rowOff>
    </xdr:to>
    <xdr:pic>
      <xdr:nvPicPr>
        <xdr:cNvPr id="5476" name="Picture 70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33350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114300</xdr:colOff>
      <xdr:row>71</xdr:row>
      <xdr:rowOff>28575</xdr:rowOff>
    </xdr:to>
    <xdr:pic>
      <xdr:nvPicPr>
        <xdr:cNvPr id="5477" name="Picture 71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35255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114300</xdr:colOff>
      <xdr:row>72</xdr:row>
      <xdr:rowOff>28575</xdr:rowOff>
    </xdr:to>
    <xdr:pic>
      <xdr:nvPicPr>
        <xdr:cNvPr id="5478" name="Picture 72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37160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114300</xdr:colOff>
      <xdr:row>73</xdr:row>
      <xdr:rowOff>28575</xdr:rowOff>
    </xdr:to>
    <xdr:pic>
      <xdr:nvPicPr>
        <xdr:cNvPr id="5479" name="Picture 73" descr="opravneni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44925" y="139065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tabSelected="1" zoomScale="90" zoomScaleNormal="90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5"/>
  <cols>
    <col min="1" max="1" width="32.8515625" style="0" customWidth="1"/>
    <col min="2" max="2" width="64.00390625" style="0" customWidth="1"/>
    <col min="3" max="3" width="16.7109375" style="0" bestFit="1" customWidth="1"/>
    <col min="4" max="4" width="27.57421875" style="8" bestFit="1" customWidth="1"/>
    <col min="5" max="5" width="18.7109375" style="0" customWidth="1"/>
    <col min="6" max="6" width="21.00390625" style="0" bestFit="1" customWidth="1"/>
    <col min="7" max="7" width="10.421875" style="0" bestFit="1" customWidth="1"/>
    <col min="8" max="8" width="17.8515625" style="0" bestFit="1" customWidth="1"/>
    <col min="9" max="9" width="16.00390625" style="0" bestFit="1" customWidth="1"/>
    <col min="10" max="10" width="71.140625" style="0" customWidth="1"/>
    <col min="11" max="11" width="15.8515625" style="0" bestFit="1" customWidth="1"/>
    <col min="12" max="12" width="30.00390625" style="0" customWidth="1"/>
  </cols>
  <sheetData>
    <row r="1" spans="1:6" ht="15">
      <c r="A1" s="5" t="s">
        <v>227</v>
      </c>
      <c r="F1" s="8"/>
    </row>
    <row r="2" spans="1:11" ht="42.75">
      <c r="A2" s="6" t="s">
        <v>0</v>
      </c>
      <c r="B2" s="6" t="s">
        <v>1</v>
      </c>
      <c r="C2" s="6" t="s">
        <v>87</v>
      </c>
      <c r="D2" s="7" t="s">
        <v>131</v>
      </c>
      <c r="E2" s="7" t="s">
        <v>220</v>
      </c>
      <c r="F2" s="9" t="s">
        <v>126</v>
      </c>
      <c r="G2" s="7" t="s">
        <v>127</v>
      </c>
      <c r="H2" s="7" t="s">
        <v>128</v>
      </c>
      <c r="I2" s="7" t="s">
        <v>129</v>
      </c>
      <c r="J2" s="31" t="s">
        <v>201</v>
      </c>
      <c r="K2" s="7" t="s">
        <v>202</v>
      </c>
    </row>
    <row r="3" spans="1:11" ht="15">
      <c r="A3" s="3" t="s">
        <v>73</v>
      </c>
      <c r="B3" s="3" t="s">
        <v>74</v>
      </c>
      <c r="C3" s="3" t="s">
        <v>92</v>
      </c>
      <c r="D3" s="4"/>
      <c r="E3" s="3" t="s">
        <v>210</v>
      </c>
      <c r="F3" s="20"/>
      <c r="G3" s="20">
        <f>F3*1.21</f>
        <v>0</v>
      </c>
      <c r="H3" s="4"/>
      <c r="I3" s="21">
        <f>H3*1.21</f>
        <v>0</v>
      </c>
      <c r="J3" s="30" t="s">
        <v>145</v>
      </c>
      <c r="K3" s="20"/>
    </row>
    <row r="4" spans="1:11" ht="15">
      <c r="A4" s="4" t="s">
        <v>4</v>
      </c>
      <c r="B4" s="4" t="s">
        <v>122</v>
      </c>
      <c r="C4" s="4" t="s">
        <v>90</v>
      </c>
      <c r="D4" s="4"/>
      <c r="E4" s="20" t="s">
        <v>211</v>
      </c>
      <c r="F4" s="20"/>
      <c r="G4" s="20">
        <f aca="true" t="shared" si="0" ref="G4:G20">F4*1.21</f>
        <v>0</v>
      </c>
      <c r="H4" s="20"/>
      <c r="I4" s="21">
        <f aca="true" t="shared" si="1" ref="I4:I64">H4*1.21</f>
        <v>0</v>
      </c>
      <c r="J4" s="30" t="s">
        <v>187</v>
      </c>
      <c r="K4" s="20"/>
    </row>
    <row r="5" spans="1:11" s="1" customFormat="1" ht="15">
      <c r="A5" s="4" t="s">
        <v>4</v>
      </c>
      <c r="B5" s="4" t="s">
        <v>5</v>
      </c>
      <c r="C5" s="4" t="s">
        <v>90</v>
      </c>
      <c r="D5" s="4"/>
      <c r="E5" s="3" t="s">
        <v>212</v>
      </c>
      <c r="F5" s="20"/>
      <c r="G5" s="20">
        <f t="shared" si="0"/>
        <v>0</v>
      </c>
      <c r="H5" s="4"/>
      <c r="I5" s="21">
        <f t="shared" si="1"/>
        <v>0</v>
      </c>
      <c r="J5" s="30" t="s">
        <v>140</v>
      </c>
      <c r="K5" s="20"/>
    </row>
    <row r="6" spans="1:11" s="32" customFormat="1" ht="15">
      <c r="A6" s="23" t="s">
        <v>111</v>
      </c>
      <c r="B6" s="23" t="s">
        <v>112</v>
      </c>
      <c r="C6" s="23" t="s">
        <v>92</v>
      </c>
      <c r="D6" s="23"/>
      <c r="E6" s="19" t="s">
        <v>213</v>
      </c>
      <c r="F6" s="20"/>
      <c r="G6" s="20">
        <f t="shared" si="0"/>
        <v>0</v>
      </c>
      <c r="H6" s="20"/>
      <c r="I6" s="20">
        <f t="shared" si="1"/>
        <v>0</v>
      </c>
      <c r="J6" s="20" t="s">
        <v>191</v>
      </c>
      <c r="K6" s="20"/>
    </row>
    <row r="7" spans="1:12" ht="15">
      <c r="A7" s="3" t="s">
        <v>49</v>
      </c>
      <c r="B7" s="3" t="s">
        <v>50</v>
      </c>
      <c r="C7" s="3" t="s">
        <v>92</v>
      </c>
      <c r="D7" s="4"/>
      <c r="E7" s="3" t="s">
        <v>210</v>
      </c>
      <c r="F7" s="20"/>
      <c r="G7" s="20">
        <f t="shared" si="0"/>
        <v>0</v>
      </c>
      <c r="H7" s="4"/>
      <c r="I7" s="21">
        <f t="shared" si="1"/>
        <v>0</v>
      </c>
      <c r="J7" s="30" t="s">
        <v>146</v>
      </c>
      <c r="K7" s="20"/>
      <c r="L7" s="32"/>
    </row>
    <row r="8" spans="1:12" ht="15">
      <c r="A8" s="3" t="s">
        <v>24</v>
      </c>
      <c r="B8" s="35" t="s">
        <v>222</v>
      </c>
      <c r="C8" s="3" t="s">
        <v>92</v>
      </c>
      <c r="D8" s="4"/>
      <c r="E8" s="3" t="s">
        <v>214</v>
      </c>
      <c r="F8" s="20"/>
      <c r="G8" s="20">
        <f t="shared" si="0"/>
        <v>0</v>
      </c>
      <c r="H8" s="4"/>
      <c r="I8" s="21">
        <f t="shared" si="1"/>
        <v>0</v>
      </c>
      <c r="J8" s="36" t="s">
        <v>223</v>
      </c>
      <c r="K8" s="20"/>
      <c r="L8" s="32"/>
    </row>
    <row r="9" spans="1:12" ht="15">
      <c r="A9" s="3" t="s">
        <v>16</v>
      </c>
      <c r="B9" s="3" t="s">
        <v>17</v>
      </c>
      <c r="C9" s="3" t="s">
        <v>92</v>
      </c>
      <c r="D9" s="4"/>
      <c r="E9" s="3" t="s">
        <v>210</v>
      </c>
      <c r="F9" s="20"/>
      <c r="G9" s="20">
        <f t="shared" si="0"/>
        <v>0</v>
      </c>
      <c r="H9" s="4"/>
      <c r="I9" s="21">
        <f t="shared" si="1"/>
        <v>0</v>
      </c>
      <c r="J9" s="30" t="s">
        <v>147</v>
      </c>
      <c r="K9" s="20"/>
      <c r="L9" s="32"/>
    </row>
    <row r="10" spans="1:12" ht="15">
      <c r="A10" s="3" t="s">
        <v>130</v>
      </c>
      <c r="B10" s="3" t="s">
        <v>205</v>
      </c>
      <c r="C10" s="3" t="s">
        <v>92</v>
      </c>
      <c r="D10" s="4"/>
      <c r="E10" s="3" t="s">
        <v>215</v>
      </c>
      <c r="F10" s="20"/>
      <c r="G10" s="20">
        <f t="shared" si="0"/>
        <v>0</v>
      </c>
      <c r="H10" s="20"/>
      <c r="I10" s="21">
        <f t="shared" si="1"/>
        <v>0</v>
      </c>
      <c r="J10" s="30" t="s">
        <v>192</v>
      </c>
      <c r="K10" s="20"/>
      <c r="L10" s="32"/>
    </row>
    <row r="11" spans="1:12" ht="15">
      <c r="A11" s="3" t="s">
        <v>52</v>
      </c>
      <c r="B11" s="3" t="s">
        <v>68</v>
      </c>
      <c r="C11" s="3" t="s">
        <v>92</v>
      </c>
      <c r="D11" s="4"/>
      <c r="E11" s="3" t="s">
        <v>210</v>
      </c>
      <c r="F11" s="20"/>
      <c r="G11" s="20">
        <f t="shared" si="0"/>
        <v>0</v>
      </c>
      <c r="H11" s="4"/>
      <c r="I11" s="21">
        <f t="shared" si="1"/>
        <v>0</v>
      </c>
      <c r="J11" s="30" t="s">
        <v>148</v>
      </c>
      <c r="K11" s="20"/>
      <c r="L11" s="32"/>
    </row>
    <row r="12" spans="1:12" ht="15">
      <c r="A12" s="3" t="s">
        <v>35</v>
      </c>
      <c r="B12" s="3" t="s">
        <v>36</v>
      </c>
      <c r="C12" s="3" t="s">
        <v>92</v>
      </c>
      <c r="D12" s="4"/>
      <c r="E12" s="3" t="s">
        <v>210</v>
      </c>
      <c r="F12" s="20"/>
      <c r="G12" s="20">
        <f t="shared" si="0"/>
        <v>0</v>
      </c>
      <c r="H12" s="4"/>
      <c r="I12" s="21">
        <f t="shared" si="1"/>
        <v>0</v>
      </c>
      <c r="J12" s="30" t="s">
        <v>149</v>
      </c>
      <c r="K12" s="20"/>
      <c r="L12" s="32"/>
    </row>
    <row r="13" spans="1:11" s="32" customFormat="1" ht="15">
      <c r="A13" s="20" t="s">
        <v>3</v>
      </c>
      <c r="B13" s="20" t="s">
        <v>45</v>
      </c>
      <c r="C13" s="20" t="s">
        <v>92</v>
      </c>
      <c r="D13" s="23"/>
      <c r="E13" s="3" t="s">
        <v>213</v>
      </c>
      <c r="F13" s="20"/>
      <c r="G13" s="20">
        <f t="shared" si="0"/>
        <v>0</v>
      </c>
      <c r="H13" s="20"/>
      <c r="I13" s="20">
        <f t="shared" si="1"/>
        <v>0</v>
      </c>
      <c r="J13" s="20" t="s">
        <v>150</v>
      </c>
      <c r="K13" s="20"/>
    </row>
    <row r="14" spans="1:12" ht="15">
      <c r="A14" s="3" t="s">
        <v>44</v>
      </c>
      <c r="B14" s="3" t="s">
        <v>64</v>
      </c>
      <c r="C14" s="3" t="s">
        <v>92</v>
      </c>
      <c r="D14" s="4"/>
      <c r="E14" s="3" t="s">
        <v>215</v>
      </c>
      <c r="F14" s="20"/>
      <c r="G14" s="20">
        <f t="shared" si="0"/>
        <v>0</v>
      </c>
      <c r="H14" s="4"/>
      <c r="I14" s="21">
        <f t="shared" si="1"/>
        <v>0</v>
      </c>
      <c r="J14" s="30" t="s">
        <v>151</v>
      </c>
      <c r="K14" s="20"/>
      <c r="L14" s="32"/>
    </row>
    <row r="15" spans="1:12" ht="15">
      <c r="A15" s="3" t="s">
        <v>101</v>
      </c>
      <c r="B15" s="18" t="s">
        <v>132</v>
      </c>
      <c r="C15" s="3" t="s">
        <v>92</v>
      </c>
      <c r="D15" s="4"/>
      <c r="E15" s="18" t="s">
        <v>213</v>
      </c>
      <c r="F15" s="20"/>
      <c r="G15" s="20">
        <f t="shared" si="0"/>
        <v>0</v>
      </c>
      <c r="H15" s="20"/>
      <c r="I15" s="21">
        <f t="shared" si="1"/>
        <v>0</v>
      </c>
      <c r="J15" s="30" t="s">
        <v>189</v>
      </c>
      <c r="K15" s="20"/>
      <c r="L15" s="32"/>
    </row>
    <row r="16" spans="1:12" ht="15">
      <c r="A16" s="3" t="s">
        <v>107</v>
      </c>
      <c r="B16" s="3" t="s">
        <v>108</v>
      </c>
      <c r="C16" s="3" t="s">
        <v>92</v>
      </c>
      <c r="D16" s="4"/>
      <c r="E16" s="3" t="s">
        <v>216</v>
      </c>
      <c r="F16" s="20"/>
      <c r="G16" s="20">
        <f t="shared" si="0"/>
        <v>0</v>
      </c>
      <c r="H16" s="20"/>
      <c r="I16" s="21">
        <f t="shared" si="1"/>
        <v>0</v>
      </c>
      <c r="J16" s="30" t="s">
        <v>193</v>
      </c>
      <c r="K16" s="20"/>
      <c r="L16" s="32"/>
    </row>
    <row r="17" spans="1:12" ht="15.75" customHeight="1">
      <c r="A17" s="3" t="s">
        <v>113</v>
      </c>
      <c r="B17" s="35" t="s">
        <v>224</v>
      </c>
      <c r="C17" s="3" t="s">
        <v>92</v>
      </c>
      <c r="D17" s="4"/>
      <c r="E17" s="3" t="s">
        <v>217</v>
      </c>
      <c r="F17" s="20"/>
      <c r="G17" s="20">
        <f t="shared" si="0"/>
        <v>0</v>
      </c>
      <c r="H17" s="20"/>
      <c r="I17" s="21">
        <f t="shared" si="1"/>
        <v>0</v>
      </c>
      <c r="J17" s="36" t="s">
        <v>225</v>
      </c>
      <c r="K17" s="20"/>
      <c r="L17" s="32"/>
    </row>
    <row r="18" spans="1:12" ht="15">
      <c r="A18" s="3" t="s">
        <v>11</v>
      </c>
      <c r="B18" s="3" t="s">
        <v>12</v>
      </c>
      <c r="C18" s="3" t="s">
        <v>92</v>
      </c>
      <c r="D18" s="4"/>
      <c r="E18" s="3" t="s">
        <v>215</v>
      </c>
      <c r="F18" s="20"/>
      <c r="G18" s="20">
        <f t="shared" si="0"/>
        <v>0</v>
      </c>
      <c r="H18" s="4"/>
      <c r="I18" s="21">
        <f t="shared" si="1"/>
        <v>0</v>
      </c>
      <c r="J18" s="30" t="s">
        <v>152</v>
      </c>
      <c r="K18" s="20"/>
      <c r="L18" s="32"/>
    </row>
    <row r="19" spans="1:12" ht="15">
      <c r="A19" s="4" t="s">
        <v>123</v>
      </c>
      <c r="B19" s="4" t="s">
        <v>124</v>
      </c>
      <c r="C19" s="4" t="s">
        <v>92</v>
      </c>
      <c r="D19" s="4"/>
      <c r="E19" s="3" t="s">
        <v>214</v>
      </c>
      <c r="F19" s="23"/>
      <c r="G19" s="23">
        <f t="shared" si="0"/>
        <v>0</v>
      </c>
      <c r="H19" s="23"/>
      <c r="I19" s="24">
        <f t="shared" si="1"/>
        <v>0</v>
      </c>
      <c r="J19" s="30" t="s">
        <v>194</v>
      </c>
      <c r="K19" s="20"/>
      <c r="L19" s="32"/>
    </row>
    <row r="20" spans="1:12" ht="15">
      <c r="A20" s="20" t="s">
        <v>97</v>
      </c>
      <c r="B20" s="20" t="s">
        <v>98</v>
      </c>
      <c r="C20" s="3" t="s">
        <v>92</v>
      </c>
      <c r="D20" s="4"/>
      <c r="E20" s="3" t="s">
        <v>215</v>
      </c>
      <c r="F20" s="20"/>
      <c r="G20" s="20">
        <f t="shared" si="0"/>
        <v>0</v>
      </c>
      <c r="H20" s="20"/>
      <c r="I20" s="21">
        <f t="shared" si="1"/>
        <v>0</v>
      </c>
      <c r="J20" s="30" t="s">
        <v>178</v>
      </c>
      <c r="K20" s="20"/>
      <c r="L20" s="32"/>
    </row>
    <row r="21" spans="1:12" ht="15">
      <c r="A21" s="20" t="s">
        <v>34</v>
      </c>
      <c r="B21" s="20" t="s">
        <v>91</v>
      </c>
      <c r="C21" s="3" t="s">
        <v>92</v>
      </c>
      <c r="D21" s="4"/>
      <c r="E21" s="3" t="s">
        <v>210</v>
      </c>
      <c r="F21" s="3"/>
      <c r="G21" s="20">
        <f aca="true" t="shared" si="2" ref="G21:G51">F21*1.21</f>
        <v>0</v>
      </c>
      <c r="H21" s="20"/>
      <c r="I21" s="21">
        <f t="shared" si="1"/>
        <v>0</v>
      </c>
      <c r="J21" s="30" t="s">
        <v>153</v>
      </c>
      <c r="K21" s="20"/>
      <c r="L21" s="32"/>
    </row>
    <row r="22" spans="1:12" ht="15">
      <c r="A22" s="3" t="s">
        <v>15</v>
      </c>
      <c r="B22" s="3" t="s">
        <v>203</v>
      </c>
      <c r="C22" s="3" t="s">
        <v>92</v>
      </c>
      <c r="D22" s="4"/>
      <c r="E22" s="3" t="s">
        <v>215</v>
      </c>
      <c r="F22" s="3"/>
      <c r="G22" s="20">
        <f t="shared" si="2"/>
        <v>0</v>
      </c>
      <c r="H22" s="4"/>
      <c r="I22" s="21">
        <f t="shared" si="1"/>
        <v>0</v>
      </c>
      <c r="J22" s="30" t="s">
        <v>204</v>
      </c>
      <c r="K22" s="20"/>
      <c r="L22" s="32"/>
    </row>
    <row r="23" spans="1:12" ht="15">
      <c r="A23" s="3" t="s">
        <v>13</v>
      </c>
      <c r="B23" s="3" t="s">
        <v>14</v>
      </c>
      <c r="C23" s="3" t="s">
        <v>92</v>
      </c>
      <c r="D23" s="4"/>
      <c r="E23" s="3" t="s">
        <v>215</v>
      </c>
      <c r="F23" s="3"/>
      <c r="G23" s="20">
        <f t="shared" si="2"/>
        <v>0</v>
      </c>
      <c r="H23" s="4"/>
      <c r="I23" s="21">
        <f t="shared" si="1"/>
        <v>0</v>
      </c>
      <c r="J23" s="30" t="s">
        <v>154</v>
      </c>
      <c r="K23" s="20"/>
      <c r="L23" s="32"/>
    </row>
    <row r="24" spans="1:12" ht="15">
      <c r="A24" s="3" t="s">
        <v>18</v>
      </c>
      <c r="B24" s="3" t="s">
        <v>19</v>
      </c>
      <c r="C24" s="3" t="s">
        <v>92</v>
      </c>
      <c r="D24" s="4"/>
      <c r="E24" s="3" t="s">
        <v>215</v>
      </c>
      <c r="F24" s="3"/>
      <c r="G24" s="20">
        <f t="shared" si="2"/>
        <v>0</v>
      </c>
      <c r="H24" s="4"/>
      <c r="I24" s="21">
        <f t="shared" si="1"/>
        <v>0</v>
      </c>
      <c r="J24" s="30" t="s">
        <v>155</v>
      </c>
      <c r="K24" s="20"/>
      <c r="L24" s="32"/>
    </row>
    <row r="25" spans="1:12" ht="15">
      <c r="A25" s="3" t="s">
        <v>75</v>
      </c>
      <c r="B25" s="3" t="s">
        <v>76</v>
      </c>
      <c r="C25" s="3" t="s">
        <v>92</v>
      </c>
      <c r="D25" s="4"/>
      <c r="E25" s="3" t="s">
        <v>213</v>
      </c>
      <c r="F25" s="3"/>
      <c r="G25" s="20">
        <f t="shared" si="2"/>
        <v>0</v>
      </c>
      <c r="H25" s="4"/>
      <c r="I25" s="21">
        <f t="shared" si="1"/>
        <v>0</v>
      </c>
      <c r="J25" s="30" t="s">
        <v>156</v>
      </c>
      <c r="K25" s="20"/>
      <c r="L25" s="32"/>
    </row>
    <row r="26" spans="1:12" ht="15">
      <c r="A26" s="20" t="s">
        <v>93</v>
      </c>
      <c r="B26" s="20" t="s">
        <v>94</v>
      </c>
      <c r="C26" s="3" t="s">
        <v>92</v>
      </c>
      <c r="D26" s="4"/>
      <c r="E26" s="3" t="s">
        <v>210</v>
      </c>
      <c r="F26" s="3"/>
      <c r="G26" s="20">
        <f t="shared" si="2"/>
        <v>0</v>
      </c>
      <c r="H26" s="20"/>
      <c r="I26" s="21">
        <f t="shared" si="1"/>
        <v>0</v>
      </c>
      <c r="J26" s="30" t="s">
        <v>157</v>
      </c>
      <c r="K26" s="20"/>
      <c r="L26" s="32"/>
    </row>
    <row r="27" spans="1:12" ht="15">
      <c r="A27" s="20" t="s">
        <v>53</v>
      </c>
      <c r="B27" s="4" t="s">
        <v>95</v>
      </c>
      <c r="C27" s="3" t="s">
        <v>92</v>
      </c>
      <c r="D27" s="4"/>
      <c r="E27" s="3" t="s">
        <v>210</v>
      </c>
      <c r="F27" s="3"/>
      <c r="G27" s="20">
        <f t="shared" si="2"/>
        <v>0</v>
      </c>
      <c r="H27" s="4"/>
      <c r="I27" s="21">
        <f t="shared" si="1"/>
        <v>0</v>
      </c>
      <c r="J27" s="30" t="s">
        <v>158</v>
      </c>
      <c r="K27" s="20"/>
      <c r="L27" s="32"/>
    </row>
    <row r="28" spans="1:12" ht="15">
      <c r="A28" s="3" t="s">
        <v>20</v>
      </c>
      <c r="B28" s="3" t="s">
        <v>206</v>
      </c>
      <c r="C28" s="3" t="s">
        <v>92</v>
      </c>
      <c r="D28" s="4"/>
      <c r="E28" s="3" t="s">
        <v>215</v>
      </c>
      <c r="F28" s="3"/>
      <c r="G28" s="20">
        <f t="shared" si="2"/>
        <v>0</v>
      </c>
      <c r="H28" s="4"/>
      <c r="I28" s="21">
        <f t="shared" si="1"/>
        <v>0</v>
      </c>
      <c r="J28" s="30" t="s">
        <v>207</v>
      </c>
      <c r="K28" s="20"/>
      <c r="L28" s="32"/>
    </row>
    <row r="29" spans="1:12" ht="15">
      <c r="A29" s="20" t="s">
        <v>99</v>
      </c>
      <c r="B29" s="20" t="s">
        <v>208</v>
      </c>
      <c r="C29" s="3" t="s">
        <v>92</v>
      </c>
      <c r="D29" s="4"/>
      <c r="E29" s="3" t="s">
        <v>215</v>
      </c>
      <c r="F29" s="3"/>
      <c r="G29" s="20">
        <f t="shared" si="2"/>
        <v>0</v>
      </c>
      <c r="H29" s="20"/>
      <c r="I29" s="21">
        <f t="shared" si="1"/>
        <v>0</v>
      </c>
      <c r="J29" s="30" t="s">
        <v>209</v>
      </c>
      <c r="K29" s="20"/>
      <c r="L29" s="32"/>
    </row>
    <row r="30" spans="1:12" s="8" customFormat="1" ht="15">
      <c r="A30" s="20" t="s">
        <v>109</v>
      </c>
      <c r="B30" s="20" t="s">
        <v>133</v>
      </c>
      <c r="C30" s="20" t="s">
        <v>92</v>
      </c>
      <c r="D30" s="23"/>
      <c r="E30" s="20" t="s">
        <v>218</v>
      </c>
      <c r="F30" s="20"/>
      <c r="G30" s="20">
        <f t="shared" si="2"/>
        <v>0</v>
      </c>
      <c r="H30" s="20"/>
      <c r="I30" s="20">
        <f t="shared" si="1"/>
        <v>0</v>
      </c>
      <c r="J30" s="20" t="s">
        <v>195</v>
      </c>
      <c r="K30" s="20"/>
      <c r="L30" s="32"/>
    </row>
    <row r="31" spans="1:12" ht="15">
      <c r="A31" s="3" t="s">
        <v>41</v>
      </c>
      <c r="B31" s="3" t="s">
        <v>61</v>
      </c>
      <c r="C31" s="3" t="s">
        <v>92</v>
      </c>
      <c r="D31" s="4"/>
      <c r="E31" s="3" t="s">
        <v>216</v>
      </c>
      <c r="F31" s="3"/>
      <c r="G31" s="20">
        <f t="shared" si="2"/>
        <v>0</v>
      </c>
      <c r="H31" s="20"/>
      <c r="I31" s="21">
        <f t="shared" si="1"/>
        <v>0</v>
      </c>
      <c r="J31" s="30" t="s">
        <v>159</v>
      </c>
      <c r="K31" s="20"/>
      <c r="L31" s="32"/>
    </row>
    <row r="32" spans="1:12" ht="15">
      <c r="A32" s="3" t="s">
        <v>114</v>
      </c>
      <c r="B32" s="3" t="s">
        <v>115</v>
      </c>
      <c r="C32" s="3" t="s">
        <v>92</v>
      </c>
      <c r="D32" s="4"/>
      <c r="E32" s="3" t="s">
        <v>219</v>
      </c>
      <c r="F32" s="3"/>
      <c r="G32" s="20">
        <f t="shared" si="2"/>
        <v>0</v>
      </c>
      <c r="H32" s="20"/>
      <c r="I32" s="21">
        <f t="shared" si="1"/>
        <v>0</v>
      </c>
      <c r="J32" s="30" t="s">
        <v>196</v>
      </c>
      <c r="K32" s="20"/>
      <c r="L32" s="32"/>
    </row>
    <row r="33" spans="1:12" ht="15">
      <c r="A33" s="3" t="s">
        <v>69</v>
      </c>
      <c r="B33" s="3" t="s">
        <v>70</v>
      </c>
      <c r="C33" s="3" t="s">
        <v>92</v>
      </c>
      <c r="D33" s="4"/>
      <c r="E33" s="3" t="s">
        <v>219</v>
      </c>
      <c r="F33" s="3"/>
      <c r="G33" s="20">
        <f t="shared" si="2"/>
        <v>0</v>
      </c>
      <c r="H33" s="20"/>
      <c r="I33" s="21">
        <f t="shared" si="1"/>
        <v>0</v>
      </c>
      <c r="J33" s="30" t="s">
        <v>160</v>
      </c>
      <c r="K33" s="20"/>
      <c r="L33" s="32"/>
    </row>
    <row r="34" spans="1:12" ht="15">
      <c r="A34" s="3" t="s">
        <v>28</v>
      </c>
      <c r="B34" s="3" t="s">
        <v>29</v>
      </c>
      <c r="C34" s="3" t="s">
        <v>92</v>
      </c>
      <c r="D34" s="4"/>
      <c r="E34" s="3" t="s">
        <v>219</v>
      </c>
      <c r="F34" s="3"/>
      <c r="G34" s="20">
        <f t="shared" si="2"/>
        <v>0</v>
      </c>
      <c r="H34" s="20"/>
      <c r="I34" s="21">
        <f t="shared" si="1"/>
        <v>0</v>
      </c>
      <c r="J34" s="30" t="s">
        <v>161</v>
      </c>
      <c r="K34" s="20"/>
      <c r="L34" s="32"/>
    </row>
    <row r="35" spans="1:12" s="2" customFormat="1" ht="15">
      <c r="A35" s="17" t="s">
        <v>8</v>
      </c>
      <c r="B35" s="3" t="s">
        <v>137</v>
      </c>
      <c r="C35" s="15" t="s">
        <v>90</v>
      </c>
      <c r="D35" s="16"/>
      <c r="E35" s="18" t="s">
        <v>211</v>
      </c>
      <c r="F35" s="17"/>
      <c r="G35" s="20">
        <f t="shared" si="2"/>
        <v>0</v>
      </c>
      <c r="H35" s="20"/>
      <c r="I35" s="21">
        <f t="shared" si="1"/>
        <v>0</v>
      </c>
      <c r="J35" s="30" t="s">
        <v>144</v>
      </c>
      <c r="K35" s="20"/>
      <c r="L35" s="33"/>
    </row>
    <row r="36" spans="1:12" ht="15">
      <c r="A36" s="3" t="s">
        <v>48</v>
      </c>
      <c r="B36" s="3" t="s">
        <v>67</v>
      </c>
      <c r="C36" s="3" t="s">
        <v>92</v>
      </c>
      <c r="D36" s="4"/>
      <c r="E36" s="3" t="s">
        <v>210</v>
      </c>
      <c r="F36" s="3"/>
      <c r="G36" s="20">
        <f t="shared" si="2"/>
        <v>0</v>
      </c>
      <c r="H36" s="20"/>
      <c r="I36" s="21">
        <f t="shared" si="1"/>
        <v>0</v>
      </c>
      <c r="J36" s="30" t="s">
        <v>162</v>
      </c>
      <c r="K36" s="20"/>
      <c r="L36" s="32"/>
    </row>
    <row r="37" spans="1:12" ht="15">
      <c r="A37" s="3" t="s">
        <v>33</v>
      </c>
      <c r="B37" s="3" t="s">
        <v>57</v>
      </c>
      <c r="C37" s="3" t="s">
        <v>92</v>
      </c>
      <c r="D37" s="4"/>
      <c r="E37" s="3" t="s">
        <v>210</v>
      </c>
      <c r="F37" s="3"/>
      <c r="G37" s="20">
        <f t="shared" si="2"/>
        <v>0</v>
      </c>
      <c r="H37" s="20"/>
      <c r="I37" s="21">
        <f t="shared" si="1"/>
        <v>0</v>
      </c>
      <c r="J37" s="30" t="s">
        <v>163</v>
      </c>
      <c r="K37" s="20"/>
      <c r="L37" s="32"/>
    </row>
    <row r="38" spans="1:12" ht="15">
      <c r="A38" s="20" t="s">
        <v>27</v>
      </c>
      <c r="B38" s="4" t="s">
        <v>96</v>
      </c>
      <c r="C38" s="3" t="s">
        <v>92</v>
      </c>
      <c r="D38" s="4"/>
      <c r="E38" s="3" t="s">
        <v>210</v>
      </c>
      <c r="F38" s="3"/>
      <c r="G38" s="20">
        <f t="shared" si="2"/>
        <v>0</v>
      </c>
      <c r="H38" s="20"/>
      <c r="I38" s="21">
        <f t="shared" si="1"/>
        <v>0</v>
      </c>
      <c r="J38" s="30" t="s">
        <v>164</v>
      </c>
      <c r="K38" s="20"/>
      <c r="L38" s="32"/>
    </row>
    <row r="39" spans="1:11" s="32" customFormat="1" ht="15">
      <c r="A39" s="20" t="s">
        <v>102</v>
      </c>
      <c r="B39" s="17" t="s">
        <v>103</v>
      </c>
      <c r="C39" s="3" t="s">
        <v>92</v>
      </c>
      <c r="D39" s="4"/>
      <c r="E39" s="3" t="s">
        <v>213</v>
      </c>
      <c r="F39" s="3"/>
      <c r="G39" s="20">
        <f t="shared" si="2"/>
        <v>0</v>
      </c>
      <c r="H39" s="20"/>
      <c r="I39" s="21">
        <f t="shared" si="1"/>
        <v>0</v>
      </c>
      <c r="J39" s="30" t="s">
        <v>184</v>
      </c>
      <c r="K39" s="20"/>
    </row>
    <row r="40" spans="1:11" s="32" customFormat="1" ht="15">
      <c r="A40" s="20" t="s">
        <v>2</v>
      </c>
      <c r="B40" s="20" t="s">
        <v>23</v>
      </c>
      <c r="C40" s="23" t="s">
        <v>92</v>
      </c>
      <c r="D40" s="23"/>
      <c r="E40" s="3" t="s">
        <v>213</v>
      </c>
      <c r="F40" s="20"/>
      <c r="G40" s="20">
        <f t="shared" si="2"/>
        <v>0</v>
      </c>
      <c r="H40" s="20"/>
      <c r="I40" s="20">
        <f t="shared" si="1"/>
        <v>0</v>
      </c>
      <c r="J40" s="20" t="s">
        <v>141</v>
      </c>
      <c r="K40" s="20"/>
    </row>
    <row r="41" spans="1:11" s="32" customFormat="1" ht="15">
      <c r="A41" s="20" t="s">
        <v>6</v>
      </c>
      <c r="B41" s="20" t="s">
        <v>7</v>
      </c>
      <c r="C41" s="23" t="s">
        <v>92</v>
      </c>
      <c r="D41" s="23"/>
      <c r="E41" s="3" t="s">
        <v>213</v>
      </c>
      <c r="F41" s="20"/>
      <c r="G41" s="20">
        <f t="shared" si="2"/>
        <v>0</v>
      </c>
      <c r="H41" s="20"/>
      <c r="I41" s="20">
        <f t="shared" si="1"/>
        <v>0</v>
      </c>
      <c r="J41" s="20" t="s">
        <v>142</v>
      </c>
      <c r="K41" s="20"/>
    </row>
    <row r="42" spans="1:12" ht="15">
      <c r="A42" s="3" t="s">
        <v>38</v>
      </c>
      <c r="B42" s="3" t="s">
        <v>59</v>
      </c>
      <c r="C42" s="3" t="s">
        <v>92</v>
      </c>
      <c r="D42" s="4"/>
      <c r="E42" s="3" t="s">
        <v>210</v>
      </c>
      <c r="F42" s="3"/>
      <c r="G42" s="20">
        <f t="shared" si="2"/>
        <v>0</v>
      </c>
      <c r="H42" s="20"/>
      <c r="I42" s="21">
        <f t="shared" si="1"/>
        <v>0</v>
      </c>
      <c r="J42" s="30" t="s">
        <v>165</v>
      </c>
      <c r="K42" s="20"/>
      <c r="L42" s="32"/>
    </row>
    <row r="43" spans="1:12" ht="15">
      <c r="A43" s="3" t="s">
        <v>39</v>
      </c>
      <c r="B43" s="3" t="s">
        <v>60</v>
      </c>
      <c r="C43" s="3" t="s">
        <v>92</v>
      </c>
      <c r="D43" s="4"/>
      <c r="E43" s="3" t="s">
        <v>210</v>
      </c>
      <c r="F43" s="3"/>
      <c r="G43" s="20">
        <f t="shared" si="2"/>
        <v>0</v>
      </c>
      <c r="H43" s="20"/>
      <c r="I43" s="21">
        <f t="shared" si="1"/>
        <v>0</v>
      </c>
      <c r="J43" s="30" t="s">
        <v>166</v>
      </c>
      <c r="K43" s="20"/>
      <c r="L43" s="32"/>
    </row>
    <row r="44" spans="1:12" ht="15">
      <c r="A44" s="20" t="s">
        <v>100</v>
      </c>
      <c r="B44" s="20" t="s">
        <v>104</v>
      </c>
      <c r="C44" s="3" t="s">
        <v>92</v>
      </c>
      <c r="D44" s="4"/>
      <c r="E44" s="3" t="s">
        <v>214</v>
      </c>
      <c r="F44" s="3"/>
      <c r="G44" s="20">
        <f t="shared" si="2"/>
        <v>0</v>
      </c>
      <c r="H44" s="20"/>
      <c r="I44" s="21">
        <f t="shared" si="1"/>
        <v>0</v>
      </c>
      <c r="J44" s="30" t="s">
        <v>186</v>
      </c>
      <c r="K44" s="20"/>
      <c r="L44" s="32"/>
    </row>
    <row r="45" spans="1:12" s="1" customFormat="1" ht="15">
      <c r="A45" s="4" t="s">
        <v>51</v>
      </c>
      <c r="B45" s="4" t="s">
        <v>81</v>
      </c>
      <c r="C45" s="3" t="s">
        <v>92</v>
      </c>
      <c r="D45" s="4"/>
      <c r="E45" s="3" t="s">
        <v>213</v>
      </c>
      <c r="F45" s="3"/>
      <c r="G45" s="20">
        <f t="shared" si="2"/>
        <v>0</v>
      </c>
      <c r="H45" s="20"/>
      <c r="I45" s="21">
        <f t="shared" si="1"/>
        <v>0</v>
      </c>
      <c r="J45" s="30" t="s">
        <v>167</v>
      </c>
      <c r="K45" s="20"/>
      <c r="L45" s="34"/>
    </row>
    <row r="46" spans="1:12" s="1" customFormat="1" ht="15">
      <c r="A46" s="4" t="s">
        <v>9</v>
      </c>
      <c r="B46" s="4" t="s">
        <v>82</v>
      </c>
      <c r="C46" s="3" t="s">
        <v>92</v>
      </c>
      <c r="D46" s="4"/>
      <c r="E46" s="3" t="s">
        <v>226</v>
      </c>
      <c r="F46" s="3"/>
      <c r="G46" s="20">
        <f t="shared" si="2"/>
        <v>0</v>
      </c>
      <c r="H46" s="20"/>
      <c r="I46" s="21">
        <f t="shared" si="1"/>
        <v>0</v>
      </c>
      <c r="J46" s="30" t="s">
        <v>168</v>
      </c>
      <c r="K46" s="20"/>
      <c r="L46" s="34"/>
    </row>
    <row r="47" spans="1:12" s="1" customFormat="1" ht="15">
      <c r="A47" s="4" t="s">
        <v>9</v>
      </c>
      <c r="B47" s="4" t="s">
        <v>10</v>
      </c>
      <c r="C47" s="15" t="s">
        <v>90</v>
      </c>
      <c r="D47" s="16"/>
      <c r="E47" s="3" t="s">
        <v>212</v>
      </c>
      <c r="F47" s="4"/>
      <c r="G47" s="20">
        <f t="shared" si="2"/>
        <v>0</v>
      </c>
      <c r="H47" s="20"/>
      <c r="I47" s="21">
        <f t="shared" si="1"/>
        <v>0</v>
      </c>
      <c r="J47" s="30" t="s">
        <v>143</v>
      </c>
      <c r="K47" s="20"/>
      <c r="L47" s="34"/>
    </row>
    <row r="48" spans="1:11" s="1" customFormat="1" ht="15">
      <c r="A48" s="4" t="s">
        <v>105</v>
      </c>
      <c r="B48" s="4" t="s">
        <v>106</v>
      </c>
      <c r="C48" s="3" t="s">
        <v>92</v>
      </c>
      <c r="D48" s="4"/>
      <c r="E48" s="3" t="s">
        <v>212</v>
      </c>
      <c r="F48" s="3"/>
      <c r="G48" s="20">
        <f t="shared" si="2"/>
        <v>0</v>
      </c>
      <c r="H48" s="20"/>
      <c r="I48" s="21">
        <f t="shared" si="1"/>
        <v>0</v>
      </c>
      <c r="J48" s="30" t="s">
        <v>188</v>
      </c>
      <c r="K48" s="20"/>
    </row>
    <row r="49" spans="1:11" ht="15">
      <c r="A49" s="3" t="s">
        <v>37</v>
      </c>
      <c r="B49" s="3" t="s">
        <v>58</v>
      </c>
      <c r="C49" s="3" t="s">
        <v>92</v>
      </c>
      <c r="D49" s="4"/>
      <c r="E49" s="3" t="s">
        <v>219</v>
      </c>
      <c r="F49" s="3"/>
      <c r="G49" s="20">
        <f t="shared" si="2"/>
        <v>0</v>
      </c>
      <c r="H49" s="20"/>
      <c r="I49" s="21">
        <f t="shared" si="1"/>
        <v>0</v>
      </c>
      <c r="J49" s="30" t="s">
        <v>169</v>
      </c>
      <c r="K49" s="20"/>
    </row>
    <row r="50" spans="1:11" ht="15">
      <c r="A50" s="3" t="s">
        <v>71</v>
      </c>
      <c r="B50" s="3" t="s">
        <v>72</v>
      </c>
      <c r="C50" s="3" t="s">
        <v>92</v>
      </c>
      <c r="D50" s="4"/>
      <c r="E50" s="3" t="s">
        <v>210</v>
      </c>
      <c r="F50" s="3"/>
      <c r="G50" s="20">
        <f t="shared" si="2"/>
        <v>0</v>
      </c>
      <c r="H50" s="20"/>
      <c r="I50" s="21">
        <f t="shared" si="1"/>
        <v>0</v>
      </c>
      <c r="J50" s="30" t="s">
        <v>170</v>
      </c>
      <c r="K50" s="20"/>
    </row>
    <row r="51" spans="1:11" ht="15">
      <c r="A51" s="3" t="s">
        <v>116</v>
      </c>
      <c r="B51" s="18" t="s">
        <v>134</v>
      </c>
      <c r="C51" s="3" t="s">
        <v>92</v>
      </c>
      <c r="D51" s="4"/>
      <c r="E51" s="3" t="s">
        <v>214</v>
      </c>
      <c r="F51" s="4"/>
      <c r="G51" s="20">
        <f t="shared" si="2"/>
        <v>0</v>
      </c>
      <c r="H51" s="20"/>
      <c r="I51" s="21">
        <f t="shared" si="1"/>
        <v>0</v>
      </c>
      <c r="J51" s="30" t="s">
        <v>197</v>
      </c>
      <c r="K51" s="20"/>
    </row>
    <row r="52" spans="1:11" ht="15">
      <c r="A52" s="3" t="s">
        <v>117</v>
      </c>
      <c r="B52" s="18" t="s">
        <v>135</v>
      </c>
      <c r="C52" s="3" t="s">
        <v>92</v>
      </c>
      <c r="D52" s="4"/>
      <c r="E52" s="3" t="s">
        <v>210</v>
      </c>
      <c r="F52" s="3"/>
      <c r="G52" s="20">
        <f aca="true" t="shared" si="3" ref="G52:G71">F52*1.21</f>
        <v>0</v>
      </c>
      <c r="H52" s="20"/>
      <c r="I52" s="21">
        <f t="shared" si="1"/>
        <v>0</v>
      </c>
      <c r="J52" s="30" t="s">
        <v>198</v>
      </c>
      <c r="K52" s="20"/>
    </row>
    <row r="53" spans="1:11" ht="15">
      <c r="A53" s="3" t="s">
        <v>30</v>
      </c>
      <c r="B53" s="3" t="s">
        <v>31</v>
      </c>
      <c r="C53" s="3" t="s">
        <v>92</v>
      </c>
      <c r="D53" s="4"/>
      <c r="E53" s="3" t="s">
        <v>219</v>
      </c>
      <c r="F53" s="3"/>
      <c r="G53" s="20">
        <f t="shared" si="3"/>
        <v>0</v>
      </c>
      <c r="H53" s="20"/>
      <c r="I53" s="21">
        <f t="shared" si="1"/>
        <v>0</v>
      </c>
      <c r="J53" s="30" t="s">
        <v>171</v>
      </c>
      <c r="K53" s="20"/>
    </row>
    <row r="54" spans="1:11" ht="15">
      <c r="A54" s="3" t="s">
        <v>46</v>
      </c>
      <c r="B54" s="3" t="s">
        <v>65</v>
      </c>
      <c r="C54" s="3" t="s">
        <v>92</v>
      </c>
      <c r="D54" s="4"/>
      <c r="E54" s="3" t="s">
        <v>210</v>
      </c>
      <c r="F54" s="3"/>
      <c r="G54" s="20">
        <f t="shared" si="3"/>
        <v>0</v>
      </c>
      <c r="H54" s="20"/>
      <c r="I54" s="21">
        <f t="shared" si="1"/>
        <v>0</v>
      </c>
      <c r="J54" s="30" t="s">
        <v>172</v>
      </c>
      <c r="K54" s="20"/>
    </row>
    <row r="55" spans="1:11" ht="15">
      <c r="A55" s="3" t="s">
        <v>83</v>
      </c>
      <c r="B55" s="3" t="s">
        <v>84</v>
      </c>
      <c r="C55" s="3" t="s">
        <v>92</v>
      </c>
      <c r="D55" s="4"/>
      <c r="E55" s="3" t="s">
        <v>210</v>
      </c>
      <c r="F55" s="3"/>
      <c r="G55" s="20">
        <f t="shared" si="3"/>
        <v>0</v>
      </c>
      <c r="H55" s="20"/>
      <c r="I55" s="21">
        <f t="shared" si="1"/>
        <v>0</v>
      </c>
      <c r="J55" s="30" t="s">
        <v>173</v>
      </c>
      <c r="K55" s="20"/>
    </row>
    <row r="56" spans="1:11" ht="15">
      <c r="A56" s="3" t="s">
        <v>118</v>
      </c>
      <c r="B56" s="3" t="s">
        <v>119</v>
      </c>
      <c r="C56" s="3" t="s">
        <v>92</v>
      </c>
      <c r="D56" s="4"/>
      <c r="E56" s="3" t="s">
        <v>210</v>
      </c>
      <c r="F56" s="3"/>
      <c r="G56" s="20">
        <f t="shared" si="3"/>
        <v>0</v>
      </c>
      <c r="H56" s="20"/>
      <c r="I56" s="21">
        <f t="shared" si="1"/>
        <v>0</v>
      </c>
      <c r="J56" s="30" t="s">
        <v>199</v>
      </c>
      <c r="K56" s="20"/>
    </row>
    <row r="57" spans="1:11" ht="15">
      <c r="A57" s="3" t="s">
        <v>25</v>
      </c>
      <c r="B57" s="3" t="s">
        <v>54</v>
      </c>
      <c r="C57" s="3" t="s">
        <v>92</v>
      </c>
      <c r="D57" s="4"/>
      <c r="E57" s="3" t="s">
        <v>219</v>
      </c>
      <c r="F57" s="3"/>
      <c r="G57" s="20">
        <f t="shared" si="3"/>
        <v>0</v>
      </c>
      <c r="H57" s="20"/>
      <c r="I57" s="21">
        <f t="shared" si="1"/>
        <v>0</v>
      </c>
      <c r="J57" s="30" t="s">
        <v>174</v>
      </c>
      <c r="K57" s="20"/>
    </row>
    <row r="58" spans="1:11" ht="15">
      <c r="A58" s="3" t="s">
        <v>26</v>
      </c>
      <c r="B58" s="3" t="s">
        <v>55</v>
      </c>
      <c r="C58" s="3" t="s">
        <v>92</v>
      </c>
      <c r="D58" s="4"/>
      <c r="E58" s="3" t="s">
        <v>210</v>
      </c>
      <c r="F58" s="3"/>
      <c r="G58" s="20">
        <f t="shared" si="3"/>
        <v>0</v>
      </c>
      <c r="H58" s="20"/>
      <c r="I58" s="21">
        <f t="shared" si="1"/>
        <v>0</v>
      </c>
      <c r="J58" s="30" t="s">
        <v>175</v>
      </c>
      <c r="K58" s="20"/>
    </row>
    <row r="59" spans="1:11" ht="15">
      <c r="A59" s="3" t="s">
        <v>42</v>
      </c>
      <c r="B59" s="3" t="s">
        <v>62</v>
      </c>
      <c r="C59" s="3" t="s">
        <v>92</v>
      </c>
      <c r="D59" s="4"/>
      <c r="E59" s="3" t="s">
        <v>219</v>
      </c>
      <c r="F59" s="3"/>
      <c r="G59" s="20">
        <f t="shared" si="3"/>
        <v>0</v>
      </c>
      <c r="H59" s="20"/>
      <c r="I59" s="21">
        <f t="shared" si="1"/>
        <v>0</v>
      </c>
      <c r="J59" s="30" t="s">
        <v>176</v>
      </c>
      <c r="K59" s="20"/>
    </row>
    <row r="60" spans="1:11" ht="15">
      <c r="A60" s="3" t="s">
        <v>43</v>
      </c>
      <c r="B60" s="3" t="s">
        <v>63</v>
      </c>
      <c r="C60" s="3" t="s">
        <v>92</v>
      </c>
      <c r="D60" s="4"/>
      <c r="E60" s="3" t="s">
        <v>210</v>
      </c>
      <c r="F60" s="3"/>
      <c r="G60" s="20">
        <f t="shared" si="3"/>
        <v>0</v>
      </c>
      <c r="H60" s="20"/>
      <c r="I60" s="21">
        <f t="shared" si="1"/>
        <v>0</v>
      </c>
      <c r="J60" s="30" t="s">
        <v>177</v>
      </c>
      <c r="K60" s="20"/>
    </row>
    <row r="61" spans="1:11" ht="15">
      <c r="A61" s="3" t="s">
        <v>77</v>
      </c>
      <c r="B61" s="3" t="s">
        <v>78</v>
      </c>
      <c r="C61" s="3" t="s">
        <v>92</v>
      </c>
      <c r="D61" s="4"/>
      <c r="E61" s="3" t="s">
        <v>215</v>
      </c>
      <c r="F61" s="3"/>
      <c r="G61" s="20">
        <f t="shared" si="3"/>
        <v>0</v>
      </c>
      <c r="H61" s="20"/>
      <c r="I61" s="21">
        <f t="shared" si="1"/>
        <v>0</v>
      </c>
      <c r="J61" s="30" t="s">
        <v>179</v>
      </c>
      <c r="K61" s="20"/>
    </row>
    <row r="62" spans="1:11" ht="15">
      <c r="A62" s="3" t="s">
        <v>47</v>
      </c>
      <c r="B62" s="3" t="s">
        <v>66</v>
      </c>
      <c r="C62" s="3" t="s">
        <v>92</v>
      </c>
      <c r="D62" s="4"/>
      <c r="E62" s="3" t="s">
        <v>219</v>
      </c>
      <c r="F62" s="3"/>
      <c r="G62" s="20">
        <f t="shared" si="3"/>
        <v>0</v>
      </c>
      <c r="H62" s="20"/>
      <c r="I62" s="21">
        <f t="shared" si="1"/>
        <v>0</v>
      </c>
      <c r="J62" s="30" t="s">
        <v>180</v>
      </c>
      <c r="K62" s="20"/>
    </row>
    <row r="63" spans="1:11" ht="15">
      <c r="A63" s="3" t="s">
        <v>120</v>
      </c>
      <c r="B63" s="18" t="s">
        <v>136</v>
      </c>
      <c r="C63" s="3" t="s">
        <v>92</v>
      </c>
      <c r="D63" s="4"/>
      <c r="E63" s="3" t="s">
        <v>215</v>
      </c>
      <c r="F63" s="3"/>
      <c r="G63" s="20">
        <f t="shared" si="3"/>
        <v>0</v>
      </c>
      <c r="H63" s="20"/>
      <c r="I63" s="21">
        <f t="shared" si="1"/>
        <v>0</v>
      </c>
      <c r="J63" s="30" t="s">
        <v>200</v>
      </c>
      <c r="K63" s="20"/>
    </row>
    <row r="64" spans="1:11" s="32" customFormat="1" ht="15">
      <c r="A64" s="3" t="s">
        <v>21</v>
      </c>
      <c r="B64" s="3" t="s">
        <v>22</v>
      </c>
      <c r="C64" s="3" t="s">
        <v>92</v>
      </c>
      <c r="D64" s="4"/>
      <c r="E64" s="3" t="s">
        <v>219</v>
      </c>
      <c r="F64" s="3"/>
      <c r="G64" s="20">
        <f t="shared" si="3"/>
        <v>0</v>
      </c>
      <c r="H64" s="20"/>
      <c r="I64" s="21">
        <f t="shared" si="1"/>
        <v>0</v>
      </c>
      <c r="J64" s="30" t="s">
        <v>181</v>
      </c>
      <c r="K64" s="20"/>
    </row>
    <row r="65" spans="1:11" s="32" customFormat="1" ht="15">
      <c r="A65" s="20" t="s">
        <v>121</v>
      </c>
      <c r="B65" s="20" t="s">
        <v>125</v>
      </c>
      <c r="C65" s="20" t="s">
        <v>92</v>
      </c>
      <c r="D65" s="23"/>
      <c r="E65" s="3" t="s">
        <v>213</v>
      </c>
      <c r="F65" s="20"/>
      <c r="G65" s="20">
        <f t="shared" si="3"/>
        <v>0</v>
      </c>
      <c r="H65" s="20"/>
      <c r="I65" s="20">
        <f aca="true" t="shared" si="4" ref="I65:I71">H65*1.21</f>
        <v>0</v>
      </c>
      <c r="J65" s="20" t="s">
        <v>190</v>
      </c>
      <c r="K65" s="20"/>
    </row>
    <row r="66" spans="1:11" ht="15">
      <c r="A66" s="3" t="s">
        <v>32</v>
      </c>
      <c r="B66" s="3" t="s">
        <v>56</v>
      </c>
      <c r="C66" s="3" t="s">
        <v>92</v>
      </c>
      <c r="D66" s="4"/>
      <c r="E66" s="3" t="s">
        <v>218</v>
      </c>
      <c r="F66" s="3"/>
      <c r="G66" s="20">
        <f t="shared" si="3"/>
        <v>0</v>
      </c>
      <c r="H66" s="4"/>
      <c r="I66" s="21">
        <f t="shared" si="4"/>
        <v>0</v>
      </c>
      <c r="J66" s="30" t="s">
        <v>182</v>
      </c>
      <c r="K66" s="20"/>
    </row>
    <row r="67" spans="1:11" ht="15">
      <c r="A67" s="3" t="s">
        <v>79</v>
      </c>
      <c r="B67" s="3" t="s">
        <v>80</v>
      </c>
      <c r="C67" s="3" t="s">
        <v>92</v>
      </c>
      <c r="D67" s="4"/>
      <c r="E67" s="3" t="s">
        <v>215</v>
      </c>
      <c r="F67" s="3"/>
      <c r="G67" s="20">
        <f t="shared" si="3"/>
        <v>0</v>
      </c>
      <c r="H67" s="4"/>
      <c r="I67" s="21">
        <f t="shared" si="4"/>
        <v>0</v>
      </c>
      <c r="J67" s="30" t="s">
        <v>183</v>
      </c>
      <c r="K67" s="20"/>
    </row>
    <row r="68" spans="1:11" ht="15">
      <c r="A68" s="20" t="s">
        <v>40</v>
      </c>
      <c r="B68" s="20" t="s">
        <v>110</v>
      </c>
      <c r="C68" s="3" t="s">
        <v>92</v>
      </c>
      <c r="D68" s="4"/>
      <c r="E68" s="3" t="s">
        <v>217</v>
      </c>
      <c r="F68" s="3"/>
      <c r="G68" s="20">
        <f t="shared" si="3"/>
        <v>0</v>
      </c>
      <c r="H68" s="20"/>
      <c r="I68" s="21">
        <f t="shared" si="4"/>
        <v>0</v>
      </c>
      <c r="J68" s="30" t="s">
        <v>110</v>
      </c>
      <c r="K68" s="20"/>
    </row>
    <row r="69" spans="1:11" ht="15">
      <c r="A69" s="3" t="s">
        <v>88</v>
      </c>
      <c r="B69" s="3" t="s">
        <v>89</v>
      </c>
      <c r="C69" s="3" t="s">
        <v>92</v>
      </c>
      <c r="D69" s="4"/>
      <c r="E69" s="3" t="s">
        <v>219</v>
      </c>
      <c r="F69" s="3"/>
      <c r="G69" s="20">
        <f t="shared" si="3"/>
        <v>0</v>
      </c>
      <c r="H69" s="4"/>
      <c r="I69" s="21">
        <f t="shared" si="4"/>
        <v>0</v>
      </c>
      <c r="J69" s="30" t="s">
        <v>185</v>
      </c>
      <c r="K69" s="20"/>
    </row>
    <row r="70" spans="1:11" ht="15">
      <c r="A70" s="4" t="s">
        <v>86</v>
      </c>
      <c r="B70" s="25"/>
      <c r="C70" s="25"/>
      <c r="D70" s="25"/>
      <c r="E70" s="25"/>
      <c r="F70" s="20">
        <f>SUM(F3:F69)</f>
        <v>0</v>
      </c>
      <c r="G70" s="20">
        <f t="shared" si="3"/>
        <v>0</v>
      </c>
      <c r="H70" s="20">
        <f>SUM(H3:H69)</f>
        <v>0</v>
      </c>
      <c r="I70" s="21">
        <f t="shared" si="4"/>
        <v>0</v>
      </c>
      <c r="J70" s="20"/>
      <c r="K70" s="20"/>
    </row>
    <row r="71" spans="1:11" ht="15">
      <c r="A71" s="4" t="s">
        <v>221</v>
      </c>
      <c r="B71" s="25"/>
      <c r="C71" s="25"/>
      <c r="D71" s="25"/>
      <c r="E71" s="25"/>
      <c r="F71" s="20">
        <f>F70*48</f>
        <v>0</v>
      </c>
      <c r="G71" s="20">
        <f t="shared" si="3"/>
        <v>0</v>
      </c>
      <c r="H71" s="20">
        <f>H70</f>
        <v>0</v>
      </c>
      <c r="I71" s="21">
        <f t="shared" si="4"/>
        <v>0</v>
      </c>
      <c r="J71" s="20"/>
      <c r="K71" s="20"/>
    </row>
    <row r="72" spans="1:11" ht="15">
      <c r="A72" s="22"/>
      <c r="B72" s="26" t="s">
        <v>138</v>
      </c>
      <c r="C72" s="10" t="s">
        <v>139</v>
      </c>
      <c r="D72" s="22"/>
      <c r="E72" s="22"/>
      <c r="F72" s="22"/>
      <c r="G72" s="22"/>
      <c r="H72" s="22"/>
      <c r="I72" s="22"/>
      <c r="J72" s="22"/>
      <c r="K72" s="22"/>
    </row>
    <row r="73" spans="1:11" ht="15">
      <c r="A73" s="11" t="s">
        <v>85</v>
      </c>
      <c r="B73" s="27">
        <f>F71+H71</f>
        <v>0</v>
      </c>
      <c r="C73" s="28">
        <f>G71+I71</f>
        <v>0</v>
      </c>
      <c r="D73" s="29"/>
      <c r="E73" s="22"/>
      <c r="F73" s="22"/>
      <c r="G73" s="22"/>
      <c r="H73" s="22"/>
      <c r="I73" s="22"/>
      <c r="J73" s="22"/>
      <c r="K73" s="22"/>
    </row>
  </sheetData>
  <autoFilter ref="A2:K73"/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4"/>
  <sheetViews>
    <sheetView workbookViewId="0" topLeftCell="A91">
      <selection activeCell="B14" sqref="B14"/>
    </sheetView>
  </sheetViews>
  <sheetFormatPr defaultColWidth="9.140625" defaultRowHeight="15"/>
  <cols>
    <col min="1" max="1" width="51.57421875" style="8" customWidth="1"/>
    <col min="2" max="2" width="55.140625" style="0" customWidth="1"/>
    <col min="3" max="3" width="60.7109375" style="0" customWidth="1"/>
    <col min="4" max="4" width="30.7109375" style="0" customWidth="1"/>
    <col min="5" max="5" width="50.00390625" style="0" customWidth="1"/>
  </cols>
  <sheetData>
    <row r="1" spans="2:5" ht="15">
      <c r="B1" s="12"/>
      <c r="C1" s="12"/>
      <c r="D1" s="37"/>
      <c r="E1" s="37"/>
    </row>
    <row r="2" spans="1:5" ht="15">
      <c r="A2" s="13"/>
      <c r="B2" s="14"/>
      <c r="C2" s="13"/>
      <c r="D2" s="13"/>
      <c r="E2" s="13"/>
    </row>
    <row r="3" spans="1:5" ht="15">
      <c r="A3" s="13"/>
      <c r="B3" s="14"/>
      <c r="C3" s="13"/>
      <c r="D3" s="13"/>
      <c r="E3" s="13"/>
    </row>
    <row r="4" spans="1:5" ht="15">
      <c r="A4" s="13"/>
      <c r="B4" s="14"/>
      <c r="C4" s="13"/>
      <c r="D4" s="13"/>
      <c r="E4" s="13"/>
    </row>
    <row r="5" spans="1:5" ht="15">
      <c r="A5" s="13"/>
      <c r="B5" s="14"/>
      <c r="C5" s="13"/>
      <c r="D5" s="13"/>
      <c r="E5" s="13"/>
    </row>
    <row r="6" spans="1:5" ht="15">
      <c r="A6" s="13"/>
      <c r="B6" s="14"/>
      <c r="C6" s="13"/>
      <c r="D6" s="13"/>
      <c r="E6" s="13"/>
    </row>
    <row r="7" spans="1:5" ht="15">
      <c r="A7" s="13"/>
      <c r="B7" s="14"/>
      <c r="C7" s="13"/>
      <c r="D7" s="13"/>
      <c r="E7" s="13"/>
    </row>
    <row r="8" spans="1:5" ht="15">
      <c r="A8" s="13"/>
      <c r="B8" s="14"/>
      <c r="C8" s="13"/>
      <c r="D8" s="13"/>
      <c r="E8" s="13"/>
    </row>
    <row r="9" spans="1:5" ht="15">
      <c r="A9" s="13"/>
      <c r="B9" s="14"/>
      <c r="C9" s="13"/>
      <c r="D9" s="13"/>
      <c r="E9" s="13"/>
    </row>
    <row r="10" spans="1:5" ht="15">
      <c r="A10" s="13"/>
      <c r="B10" s="14"/>
      <c r="C10" s="13"/>
      <c r="D10" s="13"/>
      <c r="E10" s="13"/>
    </row>
    <row r="11" spans="1:5" ht="15">
      <c r="A11" s="13"/>
      <c r="B11" s="14"/>
      <c r="C11" s="13"/>
      <c r="D11" s="13"/>
      <c r="E11" s="13"/>
    </row>
    <row r="12" spans="1:5" ht="15">
      <c r="A12" s="13"/>
      <c r="B12" s="14"/>
      <c r="C12" s="13"/>
      <c r="D12" s="13"/>
      <c r="E12" s="13"/>
    </row>
    <row r="13" spans="1:5" ht="15">
      <c r="A13" s="13"/>
      <c r="B13" s="14"/>
      <c r="C13" s="13"/>
      <c r="D13" s="13"/>
      <c r="E13" s="13"/>
    </row>
    <row r="14" spans="1:5" ht="15">
      <c r="A14" s="13"/>
      <c r="B14" s="14"/>
      <c r="C14" s="13"/>
      <c r="D14" s="13"/>
      <c r="E14" s="13"/>
    </row>
    <row r="15" spans="1:5" ht="15">
      <c r="A15" s="13"/>
      <c r="B15" s="14"/>
      <c r="C15" s="13"/>
      <c r="D15" s="13"/>
      <c r="E15" s="13"/>
    </row>
    <row r="16" spans="1:5" ht="15">
      <c r="A16" s="13"/>
      <c r="B16" s="14"/>
      <c r="C16" s="13"/>
      <c r="D16" s="13"/>
      <c r="E16" s="13"/>
    </row>
    <row r="17" spans="1:5" ht="15">
      <c r="A17" s="13"/>
      <c r="B17" s="14"/>
      <c r="C17" s="13"/>
      <c r="D17" s="13"/>
      <c r="E17" s="13"/>
    </row>
    <row r="18" spans="1:5" ht="15">
      <c r="A18" s="13"/>
      <c r="B18" s="14"/>
      <c r="C18" s="13"/>
      <c r="D18" s="13"/>
      <c r="E18" s="13"/>
    </row>
    <row r="19" spans="1:5" ht="15">
      <c r="A19" s="13"/>
      <c r="B19" s="14"/>
      <c r="C19" s="13"/>
      <c r="D19" s="13"/>
      <c r="E19" s="13"/>
    </row>
    <row r="20" spans="1:5" ht="15">
      <c r="A20" s="13"/>
      <c r="B20" s="14"/>
      <c r="C20" s="13"/>
      <c r="D20" s="13"/>
      <c r="E20" s="13"/>
    </row>
    <row r="21" spans="1:5" ht="15">
      <c r="A21" s="13"/>
      <c r="B21" s="14"/>
      <c r="C21" s="13"/>
      <c r="D21" s="13"/>
      <c r="E21" s="13"/>
    </row>
    <row r="22" spans="1:5" ht="15">
      <c r="A22" s="13"/>
      <c r="B22" s="14"/>
      <c r="C22" s="13"/>
      <c r="D22" s="13"/>
      <c r="E22" s="13"/>
    </row>
    <row r="23" spans="1:5" ht="15">
      <c r="A23" s="13"/>
      <c r="B23" s="14"/>
      <c r="C23" s="13"/>
      <c r="D23" s="13"/>
      <c r="E23" s="13"/>
    </row>
    <row r="24" spans="1:5" ht="15">
      <c r="A24" s="13"/>
      <c r="B24" s="14"/>
      <c r="C24" s="13"/>
      <c r="D24" s="13"/>
      <c r="E24" s="13"/>
    </row>
    <row r="25" spans="1:5" ht="15">
      <c r="A25" s="13"/>
      <c r="B25" s="14"/>
      <c r="C25" s="13"/>
      <c r="D25" s="13"/>
      <c r="E25" s="13"/>
    </row>
    <row r="26" spans="1:5" ht="15">
      <c r="A26" s="13"/>
      <c r="B26" s="14"/>
      <c r="C26" s="13"/>
      <c r="D26" s="13"/>
      <c r="E26" s="13"/>
    </row>
    <row r="27" spans="1:5" ht="15">
      <c r="A27" s="13"/>
      <c r="B27" s="14"/>
      <c r="C27" s="13"/>
      <c r="D27" s="13"/>
      <c r="E27" s="13"/>
    </row>
    <row r="28" spans="1:5" ht="15">
      <c r="A28" s="13"/>
      <c r="B28" s="14"/>
      <c r="C28" s="13"/>
      <c r="D28" s="13"/>
      <c r="E28" s="13"/>
    </row>
    <row r="29" spans="1:5" ht="15">
      <c r="A29" s="13"/>
      <c r="B29" s="14"/>
      <c r="C29" s="13"/>
      <c r="D29" s="13"/>
      <c r="E29" s="13"/>
    </row>
    <row r="30" spans="1:5" ht="15">
      <c r="A30" s="13"/>
      <c r="B30" s="14"/>
      <c r="C30" s="13"/>
      <c r="D30" s="13"/>
      <c r="E30" s="13"/>
    </row>
    <row r="31" spans="1:5" ht="15">
      <c r="A31" s="13"/>
      <c r="B31" s="14"/>
      <c r="C31" s="13"/>
      <c r="D31" s="13"/>
      <c r="E31" s="13"/>
    </row>
    <row r="32" spans="1:5" ht="15">
      <c r="A32" s="13"/>
      <c r="B32" s="14"/>
      <c r="C32" s="13"/>
      <c r="D32" s="13"/>
      <c r="E32" s="13"/>
    </row>
    <row r="33" spans="1:5" ht="15">
      <c r="A33" s="13"/>
      <c r="B33" s="14"/>
      <c r="C33" s="13"/>
      <c r="D33" s="13"/>
      <c r="E33" s="13"/>
    </row>
    <row r="34" spans="1:5" ht="15">
      <c r="A34" s="13"/>
      <c r="B34" s="14"/>
      <c r="C34" s="13"/>
      <c r="D34" s="13"/>
      <c r="E34" s="13"/>
    </row>
    <row r="35" spans="1:5" ht="15">
      <c r="A35" s="13"/>
      <c r="B35" s="14"/>
      <c r="C35" s="13"/>
      <c r="D35" s="13"/>
      <c r="E35" s="13"/>
    </row>
    <row r="36" spans="1:5" ht="15">
      <c r="A36" s="13"/>
      <c r="B36" s="14"/>
      <c r="C36" s="13"/>
      <c r="D36" s="13"/>
      <c r="E36" s="13"/>
    </row>
    <row r="37" spans="1:5" ht="15">
      <c r="A37" s="13"/>
      <c r="B37" s="14"/>
      <c r="C37" s="13"/>
      <c r="D37" s="13"/>
      <c r="E37" s="13"/>
    </row>
    <row r="38" spans="1:5" ht="15">
      <c r="A38" s="13"/>
      <c r="B38" s="14"/>
      <c r="C38" s="13"/>
      <c r="D38" s="13"/>
      <c r="E38" s="13"/>
    </row>
    <row r="39" spans="1:5" ht="15">
      <c r="A39" s="13"/>
      <c r="B39" s="14"/>
      <c r="C39" s="13"/>
      <c r="D39" s="13"/>
      <c r="E39" s="13"/>
    </row>
    <row r="40" spans="1:5" ht="15">
      <c r="A40" s="13"/>
      <c r="B40" s="14"/>
      <c r="C40" s="13"/>
      <c r="D40" s="13"/>
      <c r="E40" s="13"/>
    </row>
    <row r="41" spans="1:5" ht="15">
      <c r="A41" s="13"/>
      <c r="B41" s="14"/>
      <c r="C41" s="13"/>
      <c r="D41" s="13"/>
      <c r="E41" s="13"/>
    </row>
    <row r="42" spans="1:5" ht="15">
      <c r="A42" s="13"/>
      <c r="B42" s="14"/>
      <c r="C42" s="13"/>
      <c r="D42" s="13"/>
      <c r="E42" s="13"/>
    </row>
    <row r="43" spans="1:5" ht="15">
      <c r="A43" s="13"/>
      <c r="B43" s="14"/>
      <c r="C43" s="13"/>
      <c r="D43" s="13"/>
      <c r="E43" s="13"/>
    </row>
    <row r="44" spans="1:5" ht="15">
      <c r="A44" s="13"/>
      <c r="B44" s="14"/>
      <c r="C44" s="13"/>
      <c r="D44" s="13"/>
      <c r="E44" s="13"/>
    </row>
    <row r="45" spans="1:5" ht="15">
      <c r="A45" s="13"/>
      <c r="B45" s="14"/>
      <c r="C45" s="13"/>
      <c r="D45" s="13"/>
      <c r="E45" s="13"/>
    </row>
    <row r="46" spans="1:5" ht="15">
      <c r="A46" s="13"/>
      <c r="B46" s="14"/>
      <c r="C46" s="13"/>
      <c r="D46" s="13"/>
      <c r="E46" s="13"/>
    </row>
    <row r="47" spans="1:5" ht="15">
      <c r="A47" s="13"/>
      <c r="B47" s="14"/>
      <c r="C47" s="13"/>
      <c r="D47" s="13"/>
      <c r="E47" s="13"/>
    </row>
    <row r="48" spans="1:5" ht="15">
      <c r="A48" s="13"/>
      <c r="B48" s="14"/>
      <c r="C48" s="13"/>
      <c r="D48" s="13"/>
      <c r="E48" s="13"/>
    </row>
    <row r="49" spans="1:5" ht="15">
      <c r="A49" s="13"/>
      <c r="B49" s="14"/>
      <c r="C49" s="13"/>
      <c r="D49" s="13"/>
      <c r="E49" s="13"/>
    </row>
    <row r="50" spans="1:5" ht="15">
      <c r="A50" s="13"/>
      <c r="B50" s="14"/>
      <c r="C50" s="13"/>
      <c r="D50" s="13"/>
      <c r="E50" s="13"/>
    </row>
    <row r="51" spans="1:5" ht="15">
      <c r="A51" s="13"/>
      <c r="B51" s="14"/>
      <c r="C51" s="13"/>
      <c r="D51" s="13"/>
      <c r="E51" s="13"/>
    </row>
    <row r="52" spans="1:5" ht="15">
      <c r="A52" s="13"/>
      <c r="B52" s="14"/>
      <c r="C52" s="13"/>
      <c r="D52" s="13"/>
      <c r="E52" s="13"/>
    </row>
    <row r="53" spans="1:5" ht="15">
      <c r="A53" s="13"/>
      <c r="B53" s="14"/>
      <c r="C53" s="13"/>
      <c r="D53" s="13"/>
      <c r="E53" s="13"/>
    </row>
    <row r="54" spans="1:5" ht="15">
      <c r="A54" s="13"/>
      <c r="B54" s="14"/>
      <c r="C54" s="13"/>
      <c r="D54" s="13"/>
      <c r="E54" s="13"/>
    </row>
    <row r="55" spans="1:5" ht="15">
      <c r="A55" s="13"/>
      <c r="B55" s="14"/>
      <c r="C55" s="13"/>
      <c r="D55" s="13"/>
      <c r="E55" s="13"/>
    </row>
    <row r="56" spans="1:5" ht="15">
      <c r="A56" s="13"/>
      <c r="B56" s="14"/>
      <c r="C56" s="13"/>
      <c r="D56" s="13"/>
      <c r="E56" s="13"/>
    </row>
    <row r="57" spans="1:5" ht="15">
      <c r="A57" s="13"/>
      <c r="B57" s="14"/>
      <c r="C57" s="13"/>
      <c r="D57" s="13"/>
      <c r="E57" s="13"/>
    </row>
    <row r="58" spans="1:5" ht="15">
      <c r="A58" s="13"/>
      <c r="B58" s="14"/>
      <c r="C58" s="13"/>
      <c r="D58" s="13"/>
      <c r="E58" s="13"/>
    </row>
    <row r="59" spans="1:5" ht="15">
      <c r="A59" s="13"/>
      <c r="B59" s="14"/>
      <c r="C59" s="13"/>
      <c r="D59" s="13"/>
      <c r="E59" s="13"/>
    </row>
    <row r="60" spans="1:5" ht="15">
      <c r="A60" s="13"/>
      <c r="B60" s="14"/>
      <c r="C60" s="13"/>
      <c r="D60" s="13"/>
      <c r="E60" s="13"/>
    </row>
    <row r="61" spans="1:5" ht="15">
      <c r="A61" s="13"/>
      <c r="B61" s="14"/>
      <c r="C61" s="13"/>
      <c r="D61" s="13"/>
      <c r="E61" s="13"/>
    </row>
    <row r="62" spans="1:5" ht="15">
      <c r="A62" s="13"/>
      <c r="B62" s="14"/>
      <c r="C62" s="13"/>
      <c r="D62" s="13"/>
      <c r="E62" s="13"/>
    </row>
    <row r="63" spans="1:5" ht="15">
      <c r="A63" s="13"/>
      <c r="B63" s="14"/>
      <c r="C63" s="13"/>
      <c r="D63" s="13"/>
      <c r="E63" s="13"/>
    </row>
    <row r="64" spans="1:5" ht="15">
      <c r="A64" s="13"/>
      <c r="B64" s="14"/>
      <c r="C64" s="13"/>
      <c r="D64" s="13"/>
      <c r="E64" s="13"/>
    </row>
    <row r="65" spans="1:5" ht="15">
      <c r="A65" s="13"/>
      <c r="B65" s="14"/>
      <c r="C65" s="13"/>
      <c r="D65" s="13"/>
      <c r="E65" s="13"/>
    </row>
    <row r="66" spans="1:5" ht="15">
      <c r="A66" s="13"/>
      <c r="B66" s="14"/>
      <c r="C66" s="13"/>
      <c r="D66" s="13"/>
      <c r="E66" s="13"/>
    </row>
    <row r="67" spans="1:5" ht="15">
      <c r="A67" s="13"/>
      <c r="B67" s="14"/>
      <c r="C67" s="13"/>
      <c r="D67" s="13"/>
      <c r="E67" s="13"/>
    </row>
    <row r="68" spans="1:5" ht="15">
      <c r="A68" s="13"/>
      <c r="B68" s="14"/>
      <c r="C68" s="13"/>
      <c r="D68" s="13"/>
      <c r="E68" s="13"/>
    </row>
    <row r="69" spans="1:5" ht="15">
      <c r="A69" s="13"/>
      <c r="B69" s="14"/>
      <c r="C69" s="13"/>
      <c r="D69" s="13"/>
      <c r="E69" s="13"/>
    </row>
    <row r="70" spans="1:5" ht="15">
      <c r="A70" s="13"/>
      <c r="B70" s="14"/>
      <c r="C70" s="13"/>
      <c r="D70" s="13"/>
      <c r="E70" s="13"/>
    </row>
    <row r="71" spans="1:5" ht="15">
      <c r="A71" s="13"/>
      <c r="B71" s="14"/>
      <c r="C71" s="13"/>
      <c r="D71" s="13"/>
      <c r="E71" s="13"/>
    </row>
    <row r="72" spans="1:5" ht="15">
      <c r="A72" s="13"/>
      <c r="B72" s="14"/>
      <c r="C72" s="13"/>
      <c r="D72" s="13"/>
      <c r="E72" s="13"/>
    </row>
    <row r="73" spans="1:5" ht="15">
      <c r="A73" s="13"/>
      <c r="B73" s="14"/>
      <c r="C73" s="13"/>
      <c r="D73" s="13"/>
      <c r="E73" s="13"/>
    </row>
    <row r="74" spans="1:5" ht="15">
      <c r="A74" s="13"/>
      <c r="B74" s="14"/>
      <c r="C74" s="13"/>
      <c r="D74" s="13"/>
      <c r="E74" s="13"/>
    </row>
  </sheetData>
  <mergeCells count="1">
    <mergeCell ref="D1:E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Horáček</dc:creator>
  <cp:keywords/>
  <dc:description/>
  <cp:lastModifiedBy>Vlček Vít</cp:lastModifiedBy>
  <cp:lastPrinted>2014-01-20T09:53:51Z</cp:lastPrinted>
  <dcterms:created xsi:type="dcterms:W3CDTF">2012-07-24T05:53:02Z</dcterms:created>
  <dcterms:modified xsi:type="dcterms:W3CDTF">2020-07-09T08:25:22Z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SetDate">
    <vt:lpwstr>2020-06-18T06:41:57.4147988Z</vt:lpwstr>
  </property>
  <property fmtid="{D5CDD505-2E9C-101B-9397-08002B2CF9AE}" pid="5" name="MSIP_Label_ddfdcfce-ddd9-46fd-a41e-890a4587f248_Name">
    <vt:lpwstr>Interní</vt:lpwstr>
  </property>
  <property fmtid="{D5CDD505-2E9C-101B-9397-08002B2CF9AE}" pid="6" name="MSIP_Label_ddfdcfce-ddd9-46fd-a41e-890a4587f248_ActionId">
    <vt:lpwstr>a14f266e-aef1-4fb5-9332-99bbeea9a35b</vt:lpwstr>
  </property>
  <property fmtid="{D5CDD505-2E9C-101B-9397-08002B2CF9AE}" pid="7" name="MSIP_Label_ddfdcfce-ddd9-46fd-a41e-890a4587f248_Extended_MSFT_Method">
    <vt:lpwstr>Automatic</vt:lpwstr>
  </property>
  <property fmtid="{D5CDD505-2E9C-101B-9397-08002B2CF9AE}" pid="8" name="Sensitivity">
    <vt:lpwstr>Interní</vt:lpwstr>
  </property>
</Properties>
</file>