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rnajova\Desktop\OPŽP\x07_VD Nechranice - záplavová území a mapy povodňového ohrožení\6 Podklady pro VŘ _VD Nechranice\"/>
    </mc:Choice>
  </mc:AlternateContent>
  <xr:revisionPtr revIDLastSave="0" documentId="13_ncr:1_{7423BA3C-139A-455A-B337-69C5A2FDBB4A}" xr6:coauthVersionLast="36" xr6:coauthVersionMax="36" xr10:uidLastSave="{00000000-0000-0000-0000-000000000000}"/>
  <bookViews>
    <workbookView xWindow="-105" yWindow="-105" windowWidth="23250" windowHeight="13170" xr2:uid="{00000000-000D-0000-FFFF-FFFF00000000}"/>
  </bookViews>
  <sheets>
    <sheet name="Příloha č. 2 Kalkulace" sheetId="5" r:id="rId1"/>
  </sheets>
  <definedNames>
    <definedName name="_xlnm.Print_Area" localSheetId="0">'Příloha č. 2 Kalkulace'!$A$1:$J$39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5" l="1"/>
  <c r="I29" i="5" l="1"/>
  <c r="J29" i="5" s="1"/>
  <c r="H28" i="5"/>
  <c r="I28" i="5" s="1"/>
  <c r="J28" i="5" s="1"/>
  <c r="H26" i="5"/>
  <c r="H25" i="5"/>
  <c r="I25" i="5" s="1"/>
  <c r="J25" i="5" s="1"/>
  <c r="H24" i="5"/>
  <c r="I24" i="5" s="1"/>
  <c r="J24" i="5" s="1"/>
  <c r="H23" i="5"/>
  <c r="I23" i="5" s="1"/>
  <c r="J23" i="5" s="1"/>
  <c r="H22" i="5"/>
  <c r="I22" i="5" s="1"/>
  <c r="J22" i="5" s="1"/>
  <c r="H21" i="5"/>
  <c r="H20" i="5"/>
  <c r="I20" i="5" s="1"/>
  <c r="J20" i="5" s="1"/>
  <c r="H19" i="5"/>
  <c r="I19" i="5" s="1"/>
  <c r="J19" i="5" s="1"/>
  <c r="H18" i="5"/>
  <c r="H11" i="5"/>
  <c r="H9" i="5"/>
  <c r="I9" i="5" s="1"/>
  <c r="J9" i="5" s="1"/>
  <c r="H6" i="5"/>
  <c r="H7" i="5" s="1"/>
  <c r="I21" i="5" l="1"/>
  <c r="H27" i="5"/>
  <c r="H30" i="5" s="1"/>
  <c r="I6" i="5"/>
  <c r="I18" i="5"/>
  <c r="J18" i="5" s="1"/>
  <c r="I11" i="5"/>
  <c r="I26" i="5"/>
  <c r="J26" i="5" s="1"/>
  <c r="J6" i="5" l="1"/>
  <c r="J7" i="5" s="1"/>
  <c r="I7" i="5"/>
  <c r="J11" i="5"/>
  <c r="J21" i="5"/>
  <c r="J27" i="5" s="1"/>
  <c r="I27" i="5"/>
  <c r="H8" i="5"/>
  <c r="H10" i="5" s="1"/>
  <c r="I30" i="5" l="1"/>
  <c r="H12" i="5"/>
  <c r="H13" i="5" s="1"/>
  <c r="H14" i="5" s="1"/>
  <c r="I8" i="5"/>
  <c r="J8" i="5" l="1"/>
  <c r="J10" i="5" s="1"/>
  <c r="I10" i="5"/>
  <c r="J30" i="5"/>
  <c r="I12" i="5"/>
  <c r="J12" i="5" l="1"/>
  <c r="J13" i="5" s="1"/>
  <c r="J14" i="5" s="1"/>
  <c r="I13" i="5"/>
  <c r="I14" i="5" s="1"/>
  <c r="H33" i="5"/>
  <c r="J33" i="5" l="1"/>
  <c r="I33" i="5"/>
</calcChain>
</file>

<file path=xl/sharedStrings.xml><?xml version="1.0" encoding="utf-8"?>
<sst xmlns="http://schemas.openxmlformats.org/spreadsheetml/2006/main" count="62" uniqueCount="42">
  <si>
    <t>POLOŽKA</t>
  </si>
  <si>
    <t>jednotka</t>
  </si>
  <si>
    <t>počet jednotek</t>
  </si>
  <si>
    <t xml:space="preserve">cena za jednotku </t>
  </si>
  <si>
    <t>náklady bez DPH</t>
  </si>
  <si>
    <t>DPH (21%)</t>
  </si>
  <si>
    <t>náklady s DPH</t>
  </si>
  <si>
    <t>(Kč)</t>
  </si>
  <si>
    <t>Etapa A - Aktualizace a zpracování map povodňového nebezpečí a povodňových rizik</t>
  </si>
  <si>
    <t>km</t>
  </si>
  <si>
    <t>profil</t>
  </si>
  <si>
    <t>zaměření profilů a objektů</t>
  </si>
  <si>
    <t>POŘÍZENÍ VSTUPNÍCH DAT - OsVPR nově vymezené</t>
  </si>
  <si>
    <t>HYDROLOGICKÉ ÚDAJE - nové CELKEM</t>
  </si>
  <si>
    <t>sestavení DMT toku a inundací</t>
  </si>
  <si>
    <t>GEODETICKÉ ÚDAJE - nové CELKEM</t>
  </si>
  <si>
    <t xml:space="preserve">AKTUALIZACE HYDRAULICKÝCH MODELŮ </t>
  </si>
  <si>
    <t>Aktualizace 1D model</t>
  </si>
  <si>
    <t>Aktualizace 2D model</t>
  </si>
  <si>
    <t>HYDRAULICKÉ MODELY - aktualizace CELKEM</t>
  </si>
  <si>
    <t>ETAPA A CELKEM</t>
  </si>
  <si>
    <t>Etapa B - Návrhy efektivních obecných i konkrétních protipovodňových opatření</t>
  </si>
  <si>
    <t xml:space="preserve">Analýza podkladů s ohledem na očekávané cíle </t>
  </si>
  <si>
    <t>počet ohrožených obyvatel do 500 včetně</t>
  </si>
  <si>
    <t xml:space="preserve">obec </t>
  </si>
  <si>
    <t>počet ohrožených obyvatel nad 500</t>
  </si>
  <si>
    <t>Návrhy konkrétních opatření (a jejich variant) a stanovení maximálních efektivních nákladů PPO</t>
  </si>
  <si>
    <t>Projednání upraveného návrhu opatření s dotčenými obcemi a nositeli opatření</t>
  </si>
  <si>
    <t xml:space="preserve">Posouzení vzájemného vlivu jednotlivých opatření po hydrologických celcích </t>
  </si>
  <si>
    <t>opatření</t>
  </si>
  <si>
    <t>Úprava návrhů opatření na základě projednání se zástupci dotčených obcí a nositeli opatření (výsledný návrh opatření)</t>
  </si>
  <si>
    <t xml:space="preserve">NÁVRHY OPATŘENÍ CELKEM </t>
  </si>
  <si>
    <t>Návrhy obecných opatření</t>
  </si>
  <si>
    <t>obec</t>
  </si>
  <si>
    <t>ETAPA B CELKEM</t>
  </si>
  <si>
    <t>CELKEM</t>
  </si>
  <si>
    <t>hydrologie Q5, Q20, Q100 ,Q500 - N-leté průtoky</t>
  </si>
  <si>
    <t>Příloha č. 2 - Kalkulace nabídkové ceny</t>
  </si>
  <si>
    <t xml:space="preserve"> </t>
  </si>
  <si>
    <t>Podpis, razítko:</t>
  </si>
  <si>
    <r>
      <t>Dodavatel - společnost (</t>
    </r>
    <r>
      <rPr>
        <b/>
        <i/>
        <sz val="11"/>
        <color theme="1"/>
        <rFont val="Arial"/>
        <family val="2"/>
        <charset val="238"/>
      </rPr>
      <t>doplnit firmu, sídlo a identifikační číslo</t>
    </r>
    <r>
      <rPr>
        <b/>
        <sz val="11"/>
        <color theme="1"/>
        <rFont val="Arial"/>
        <family val="2"/>
        <charset val="238"/>
      </rPr>
      <t>):</t>
    </r>
  </si>
  <si>
    <r>
      <t>jednající prostřednictvím (</t>
    </r>
    <r>
      <rPr>
        <b/>
        <i/>
        <sz val="11"/>
        <color theme="1"/>
        <rFont val="Arial"/>
        <family val="2"/>
        <charset val="238"/>
      </rPr>
      <t>doplnit jméno osoby a její funkci</t>
    </r>
    <r>
      <rPr>
        <b/>
        <sz val="11"/>
        <color theme="1"/>
        <rFont val="Arial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</si>
</sst>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1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1" fillId="0" borderId="4" xfId="0" applyFont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1" fillId="5" borderId="20" xfId="0" applyFont="1" applyFill="1" applyBorder="1" applyAlignment="1" applyProtection="1">
      <alignment horizontal="center" vertical="center" wrapText="1"/>
    </xf>
    <xf numFmtId="4" fontId="1" fillId="5" borderId="20" xfId="0" applyNumberFormat="1" applyFont="1" applyFill="1" applyBorder="1" applyAlignment="1" applyProtection="1">
      <alignment horizontal="right" vertical="center" wrapText="1"/>
    </xf>
    <xf numFmtId="3" fontId="1" fillId="5" borderId="20" xfId="0" applyNumberFormat="1" applyFont="1" applyFill="1" applyBorder="1" applyAlignment="1" applyProtection="1">
      <alignment horizontal="right" vertical="center" wrapText="1"/>
    </xf>
    <xf numFmtId="3" fontId="1" fillId="5" borderId="21" xfId="0" applyNumberFormat="1" applyFont="1" applyFill="1" applyBorder="1" applyAlignment="1" applyProtection="1">
      <alignment horizontal="right" vertical="center" wrapText="1"/>
    </xf>
    <xf numFmtId="0" fontId="1" fillId="5" borderId="14" xfId="0" applyFont="1" applyFill="1" applyBorder="1" applyAlignment="1" applyProtection="1">
      <alignment horizontal="center" vertical="center" wrapText="1"/>
    </xf>
    <xf numFmtId="4" fontId="1" fillId="5" borderId="14" xfId="0" applyNumberFormat="1" applyFont="1" applyFill="1" applyBorder="1" applyAlignment="1" applyProtection="1">
      <alignment horizontal="right" vertical="center" wrapText="1"/>
    </xf>
    <xf numFmtId="3" fontId="1" fillId="5" borderId="14" xfId="0" applyNumberFormat="1" applyFont="1" applyFill="1" applyBorder="1" applyAlignment="1" applyProtection="1">
      <alignment horizontal="right" vertical="center" wrapText="1"/>
    </xf>
    <xf numFmtId="3" fontId="1" fillId="5" borderId="15" xfId="0" applyNumberFormat="1" applyFont="1" applyFill="1" applyBorder="1" applyAlignment="1" applyProtection="1">
      <alignment horizontal="right" vertical="center" wrapText="1"/>
    </xf>
    <xf numFmtId="0" fontId="1" fillId="5" borderId="17" xfId="0" applyFont="1" applyFill="1" applyBorder="1" applyAlignment="1" applyProtection="1">
      <alignment horizontal="center" vertical="center" wrapText="1"/>
    </xf>
    <xf numFmtId="4" fontId="1" fillId="5" borderId="17" xfId="0" applyNumberFormat="1" applyFont="1" applyFill="1" applyBorder="1" applyAlignment="1" applyProtection="1">
      <alignment horizontal="right" vertical="center" wrapText="1"/>
    </xf>
    <xf numFmtId="3" fontId="1" fillId="5" borderId="17" xfId="0" applyNumberFormat="1" applyFont="1" applyFill="1" applyBorder="1" applyAlignment="1" applyProtection="1">
      <alignment horizontal="right" vertical="center" wrapText="1"/>
    </xf>
    <xf numFmtId="3" fontId="1" fillId="5" borderId="18" xfId="0" applyNumberFormat="1" applyFont="1" applyFill="1" applyBorder="1" applyAlignment="1" applyProtection="1">
      <alignment horizontal="right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right" vertical="center" wrapText="1"/>
    </xf>
    <xf numFmtId="4" fontId="2" fillId="3" borderId="6" xfId="0" applyNumberFormat="1" applyFont="1" applyFill="1" applyBorder="1" applyAlignment="1" applyProtection="1">
      <alignment horizontal="right" vertical="center" wrapText="1"/>
    </xf>
    <xf numFmtId="3" fontId="2" fillId="3" borderId="6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right" vertical="center" wrapText="1"/>
    </xf>
    <xf numFmtId="0" fontId="1" fillId="0" borderId="0" xfId="0" applyFont="1" applyAlignment="1" applyProtection="1">
      <alignment horizontal="right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right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3" fillId="5" borderId="30" xfId="0" applyFont="1" applyFill="1" applyBorder="1" applyAlignment="1" applyProtection="1">
      <alignment horizontal="left" vertical="center" wrapText="1"/>
    </xf>
    <xf numFmtId="0" fontId="1" fillId="5" borderId="31" xfId="0" applyFont="1" applyFill="1" applyBorder="1" applyAlignment="1" applyProtection="1">
      <alignment horizontal="center" vertical="center" wrapText="1"/>
    </xf>
    <xf numFmtId="4" fontId="1" fillId="5" borderId="30" xfId="0" applyNumberFormat="1" applyFont="1" applyFill="1" applyBorder="1" applyAlignment="1" applyProtection="1">
      <alignment horizontal="right" vertical="center" wrapText="1"/>
    </xf>
    <xf numFmtId="3" fontId="1" fillId="5" borderId="30" xfId="0" applyNumberFormat="1" applyFont="1" applyFill="1" applyBorder="1" applyAlignment="1" applyProtection="1">
      <alignment horizontal="right" vertical="center" wrapText="1"/>
    </xf>
    <xf numFmtId="3" fontId="1" fillId="5" borderId="32" xfId="0" applyNumberFormat="1" applyFont="1" applyFill="1" applyBorder="1" applyAlignment="1" applyProtection="1">
      <alignment horizontal="right" vertical="center" wrapText="1"/>
    </xf>
    <xf numFmtId="0" fontId="3" fillId="5" borderId="25" xfId="0" applyFont="1" applyFill="1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center" vertical="center" wrapText="1"/>
    </xf>
    <xf numFmtId="0" fontId="3" fillId="5" borderId="17" xfId="0" applyFont="1" applyFill="1" applyBorder="1" applyAlignment="1" applyProtection="1">
      <alignment horizontal="left" vertical="center" wrapText="1"/>
    </xf>
    <xf numFmtId="0" fontId="3" fillId="5" borderId="20" xfId="0" applyFont="1" applyFill="1" applyBorder="1" applyAlignment="1" applyProtection="1">
      <alignment horizontal="left" vertical="center" wrapText="1"/>
    </xf>
    <xf numFmtId="0" fontId="1" fillId="5" borderId="24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0" fillId="0" borderId="0" xfId="0" applyFont="1" applyProtection="1"/>
    <xf numFmtId="0" fontId="6" fillId="0" borderId="0" xfId="0" applyFont="1" applyProtection="1"/>
    <xf numFmtId="3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30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11" xfId="0" applyFont="1" applyFill="1" applyBorder="1" applyAlignment="1" applyProtection="1">
      <alignment horizontal="left" vertical="center" wrapText="1"/>
    </xf>
    <xf numFmtId="0" fontId="5" fillId="3" borderId="10" xfId="0" applyFont="1" applyFill="1" applyBorder="1" applyAlignment="1" applyProtection="1">
      <alignment horizontal="left" vertical="center" wrapText="1"/>
    </xf>
    <xf numFmtId="0" fontId="5" fillId="3" borderId="12" xfId="0" applyFont="1" applyFill="1" applyBorder="1" applyAlignment="1" applyProtection="1">
      <alignment horizontal="left" vertical="center" wrapText="1"/>
    </xf>
    <xf numFmtId="4" fontId="5" fillId="3" borderId="12" xfId="0" applyNumberFormat="1" applyFont="1" applyFill="1" applyBorder="1" applyAlignment="1" applyProtection="1">
      <alignment horizontal="right" vertical="center" wrapText="1"/>
    </xf>
    <xf numFmtId="3" fontId="7" fillId="3" borderId="12" xfId="0" applyNumberFormat="1" applyFont="1" applyFill="1" applyBorder="1" applyAlignment="1" applyProtection="1">
      <alignment horizontal="right" vertical="center" wrapText="1"/>
    </xf>
    <xf numFmtId="4" fontId="2" fillId="6" borderId="33" xfId="0" applyNumberFormat="1" applyFont="1" applyFill="1" applyBorder="1" applyAlignment="1" applyProtection="1">
      <alignment horizontal="right" vertical="center" wrapText="1"/>
    </xf>
    <xf numFmtId="3" fontId="2" fillId="6" borderId="33" xfId="0" applyNumberFormat="1" applyFont="1" applyFill="1" applyBorder="1" applyAlignment="1" applyProtection="1">
      <alignment horizontal="right" vertical="center" wrapText="1"/>
    </xf>
    <xf numFmtId="3" fontId="2" fillId="6" borderId="22" xfId="0" applyNumberFormat="1" applyFont="1" applyFill="1" applyBorder="1" applyAlignment="1" applyProtection="1">
      <alignment horizontal="right" vertical="center" wrapText="1"/>
    </xf>
    <xf numFmtId="0" fontId="1" fillId="6" borderId="11" xfId="0" applyFont="1" applyFill="1" applyBorder="1" applyAlignment="1" applyProtection="1">
      <alignment horizontal="right" vertical="center" wrapText="1"/>
    </xf>
    <xf numFmtId="0" fontId="2" fillId="6" borderId="7" xfId="0" applyFont="1" applyFill="1" applyBorder="1" applyAlignment="1" applyProtection="1">
      <alignment horizontal="center" vertical="center" wrapText="1"/>
    </xf>
    <xf numFmtId="0" fontId="1" fillId="6" borderId="12" xfId="0" applyFont="1" applyFill="1" applyBorder="1" applyAlignment="1" applyProtection="1">
      <alignment horizontal="right" vertical="center" wrapText="1"/>
    </xf>
    <xf numFmtId="4" fontId="2" fillId="6" borderId="6" xfId="0" applyNumberFormat="1" applyFont="1" applyFill="1" applyBorder="1" applyAlignment="1" applyProtection="1">
      <alignment horizontal="right" vertical="center" wrapText="1"/>
    </xf>
    <xf numFmtId="3" fontId="2" fillId="6" borderId="6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Protection="1"/>
    <xf numFmtId="0" fontId="1" fillId="5" borderId="1" xfId="0" applyFont="1" applyFill="1" applyBorder="1" applyAlignment="1" applyProtection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5" fillId="3" borderId="11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1" fillId="5" borderId="2" xfId="0" applyFont="1" applyFill="1" applyBorder="1" applyAlignment="1" applyProtection="1">
      <alignment horizontal="left" vertical="center" wrapText="1"/>
    </xf>
    <xf numFmtId="0" fontId="1" fillId="5" borderId="3" xfId="0" applyFont="1" applyFill="1" applyBorder="1" applyAlignment="1" applyProtection="1">
      <alignment horizontal="left" vertical="center" wrapText="1"/>
    </xf>
    <xf numFmtId="0" fontId="1" fillId="5" borderId="14" xfId="0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left" vertical="center" wrapText="1"/>
    </xf>
    <xf numFmtId="0" fontId="1" fillId="5" borderId="7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horizontal="left" vertical="center" wrapText="1"/>
    </xf>
    <xf numFmtId="0" fontId="1" fillId="5" borderId="20" xfId="0" applyFont="1" applyFill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right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1" fillId="5" borderId="29" xfId="0" applyFont="1" applyFill="1" applyBorder="1" applyAlignment="1" applyProtection="1">
      <alignment horizontal="left" vertical="center" wrapText="1"/>
    </xf>
    <xf numFmtId="0" fontId="1" fillId="5" borderId="30" xfId="0" applyFont="1" applyFill="1" applyBorder="1" applyAlignment="1" applyProtection="1">
      <alignment horizontal="left" vertical="center" wrapText="1"/>
    </xf>
    <xf numFmtId="0" fontId="1" fillId="5" borderId="26" xfId="0" applyFont="1" applyFill="1" applyBorder="1" applyAlignment="1" applyProtection="1">
      <alignment horizontal="left" vertical="center" wrapText="1"/>
    </xf>
    <xf numFmtId="0" fontId="1" fillId="5" borderId="25" xfId="0" applyFont="1" applyFill="1" applyBorder="1" applyAlignment="1" applyProtection="1">
      <alignment horizontal="left" vertical="center" wrapText="1"/>
    </xf>
    <xf numFmtId="0" fontId="1" fillId="5" borderId="30" xfId="0" applyFont="1" applyFill="1" applyBorder="1" applyAlignment="1" applyProtection="1">
      <alignment horizontal="center" vertical="center" wrapText="1"/>
    </xf>
    <xf numFmtId="0" fontId="1" fillId="5" borderId="17" xfId="0" applyFont="1" applyFill="1" applyBorder="1" applyAlignment="1" applyProtection="1">
      <alignment horizontal="center" vertical="center" wrapText="1"/>
    </xf>
    <xf numFmtId="0" fontId="2" fillId="6" borderId="10" xfId="0" applyFont="1" applyFill="1" applyBorder="1" applyAlignment="1" applyProtection="1">
      <alignment horizontal="left" vertical="center" wrapText="1"/>
    </xf>
    <xf numFmtId="0" fontId="2" fillId="6" borderId="11" xfId="0" applyFont="1" applyFill="1" applyBorder="1" applyAlignment="1" applyProtection="1">
      <alignment horizontal="left" vertical="center" wrapText="1"/>
    </xf>
    <xf numFmtId="0" fontId="1" fillId="5" borderId="16" xfId="0" applyFont="1" applyFill="1" applyBorder="1" applyAlignment="1" applyProtection="1">
      <alignment horizontal="left" vertical="center" wrapText="1"/>
    </xf>
    <xf numFmtId="0" fontId="1" fillId="5" borderId="17" xfId="0" applyFont="1" applyFill="1" applyBorder="1" applyAlignment="1" applyProtection="1">
      <alignment horizontal="left" vertical="center" wrapText="1"/>
    </xf>
    <xf numFmtId="0" fontId="1" fillId="5" borderId="27" xfId="0" applyFont="1" applyFill="1" applyBorder="1" applyAlignment="1" applyProtection="1">
      <alignment horizontal="left" vertical="center" wrapText="1"/>
    </xf>
    <xf numFmtId="0" fontId="1" fillId="5" borderId="28" xfId="0" applyFont="1" applyFill="1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1" fillId="5" borderId="19" xfId="0" applyFont="1" applyFill="1" applyBorder="1" applyAlignment="1" applyProtection="1">
      <alignment horizontal="left" vertical="center" wrapText="1"/>
    </xf>
    <xf numFmtId="0" fontId="1" fillId="5" borderId="20" xfId="0" applyFont="1" applyFill="1" applyBorder="1" applyAlignment="1" applyProtection="1">
      <alignment horizontal="left" vertical="center" wrapText="1"/>
    </xf>
    <xf numFmtId="0" fontId="1" fillId="5" borderId="9" xfId="0" applyFont="1" applyFill="1" applyBorder="1" applyAlignment="1" applyProtection="1">
      <alignment horizontal="left" vertical="center" wrapText="1"/>
    </xf>
    <xf numFmtId="0" fontId="1" fillId="5" borderId="8" xfId="0" applyFont="1" applyFill="1" applyBorder="1" applyAlignment="1" applyProtection="1">
      <alignment horizontal="left" vertical="center" wrapText="1"/>
    </xf>
    <xf numFmtId="0" fontId="1" fillId="5" borderId="13" xfId="0" applyFont="1" applyFill="1" applyBorder="1" applyAlignment="1" applyProtection="1">
      <alignment horizontal="left" vertical="center" wrapText="1"/>
    </xf>
    <xf numFmtId="0" fontId="1" fillId="5" borderId="14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11" fillId="4" borderId="17" xfId="0" applyFont="1" applyFill="1" applyBorder="1" applyAlignment="1" applyProtection="1">
      <alignment vertical="top"/>
    </xf>
    <xf numFmtId="0" fontId="8" fillId="4" borderId="17" xfId="0" applyFont="1" applyFill="1" applyBorder="1" applyAlignment="1">
      <alignment vertical="top"/>
    </xf>
    <xf numFmtId="0" fontId="9" fillId="0" borderId="17" xfId="0" applyFont="1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11" fillId="4" borderId="17" xfId="0" applyFont="1" applyFill="1" applyBorder="1" applyAlignment="1">
      <alignment horizontal="justify" vertical="top"/>
    </xf>
    <xf numFmtId="0" fontId="10" fillId="0" borderId="17" xfId="0" applyFont="1" applyBorder="1" applyAlignment="1" applyProtection="1">
      <alignment horizontal="justify" vertical="top" wrapText="1"/>
      <protection locked="0"/>
    </xf>
    <xf numFmtId="0" fontId="11" fillId="4" borderId="17" xfId="0" applyFont="1" applyFill="1" applyBorder="1" applyAlignment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showGridLines="0" tabSelected="1" zoomScale="70" zoomScaleNormal="70" workbookViewId="0">
      <pane ySplit="5" topLeftCell="A6" activePane="bottomLeft" state="frozen"/>
      <selection pane="bottomLeft" activeCell="H9" sqref="H9"/>
    </sheetView>
  </sheetViews>
  <sheetFormatPr defaultRowHeight="15" x14ac:dyDescent="0.25"/>
  <cols>
    <col min="1" max="1" width="56.42578125" style="2" customWidth="1"/>
    <col min="2" max="2" width="9.140625" style="2"/>
    <col min="3" max="3" width="46.140625" style="2" customWidth="1"/>
    <col min="4" max="6" width="9.140625" style="2"/>
    <col min="7" max="7" width="9.7109375" style="2" bestFit="1" customWidth="1"/>
    <col min="8" max="8" width="15.7109375" style="2" customWidth="1"/>
    <col min="9" max="9" width="10.7109375" style="2" customWidth="1"/>
    <col min="10" max="10" width="13.85546875" style="2" bestFit="1" customWidth="1"/>
    <col min="11" max="16384" width="9.140625" style="2"/>
  </cols>
  <sheetData>
    <row r="1" spans="1:10" ht="18.75" x14ac:dyDescent="0.3">
      <c r="A1" s="1" t="s">
        <v>37</v>
      </c>
    </row>
    <row r="2" spans="1:10" ht="15.75" thickBot="1" x14ac:dyDescent="0.3"/>
    <row r="3" spans="1:10" ht="26.25" thickTop="1" x14ac:dyDescent="0.25">
      <c r="A3" s="107" t="s">
        <v>0</v>
      </c>
      <c r="B3" s="108"/>
      <c r="C3" s="109"/>
      <c r="D3" s="107" t="s">
        <v>1</v>
      </c>
      <c r="E3" s="109"/>
      <c r="F3" s="3" t="s">
        <v>2</v>
      </c>
      <c r="G3" s="4" t="s">
        <v>3</v>
      </c>
      <c r="H3" s="3" t="s">
        <v>4</v>
      </c>
      <c r="I3" s="3" t="s">
        <v>5</v>
      </c>
      <c r="J3" s="3" t="s">
        <v>6</v>
      </c>
    </row>
    <row r="4" spans="1:10" ht="15.75" thickBot="1" x14ac:dyDescent="0.3">
      <c r="A4" s="5"/>
      <c r="B4" s="110"/>
      <c r="C4" s="111"/>
      <c r="D4" s="112"/>
      <c r="E4" s="111"/>
      <c r="F4" s="6"/>
      <c r="G4" s="7" t="s">
        <v>7</v>
      </c>
      <c r="H4" s="6" t="s">
        <v>7</v>
      </c>
      <c r="I4" s="6" t="s">
        <v>7</v>
      </c>
      <c r="J4" s="6" t="s">
        <v>7</v>
      </c>
    </row>
    <row r="5" spans="1:10" ht="25.5" customHeight="1" thickTop="1" thickBot="1" x14ac:dyDescent="0.3">
      <c r="A5" s="86" t="s">
        <v>8</v>
      </c>
      <c r="B5" s="87"/>
      <c r="C5" s="87"/>
      <c r="D5" s="87"/>
      <c r="E5" s="87"/>
      <c r="F5" s="87"/>
      <c r="G5" s="87"/>
      <c r="H5" s="8"/>
      <c r="I5" s="8"/>
      <c r="J5" s="9"/>
    </row>
    <row r="6" spans="1:10" ht="16.5" thickTop="1" thickBot="1" x14ac:dyDescent="0.3">
      <c r="A6" s="69" t="s">
        <v>12</v>
      </c>
      <c r="B6" s="101" t="s">
        <v>36</v>
      </c>
      <c r="C6" s="102"/>
      <c r="D6" s="82" t="s">
        <v>10</v>
      </c>
      <c r="E6" s="82"/>
      <c r="F6" s="10">
        <v>2</v>
      </c>
      <c r="G6" s="50"/>
      <c r="H6" s="11">
        <f>F6*G6</f>
        <v>0</v>
      </c>
      <c r="I6" s="12">
        <f t="shared" ref="I6:I12" si="0">H6*0.21</f>
        <v>0</v>
      </c>
      <c r="J6" s="13">
        <f t="shared" ref="J6" si="1">I6+H6</f>
        <v>0</v>
      </c>
    </row>
    <row r="7" spans="1:10" ht="16.5" thickTop="1" thickBot="1" x14ac:dyDescent="0.3">
      <c r="A7" s="70"/>
      <c r="B7" s="94" t="s">
        <v>13</v>
      </c>
      <c r="C7" s="95"/>
      <c r="D7" s="95"/>
      <c r="E7" s="95"/>
      <c r="F7" s="95"/>
      <c r="G7" s="63"/>
      <c r="H7" s="60">
        <f>SUM(H6)</f>
        <v>0</v>
      </c>
      <c r="I7" s="61">
        <f t="shared" ref="I7:J7" si="2">SUM(I6)</f>
        <v>0</v>
      </c>
      <c r="J7" s="62">
        <f t="shared" si="2"/>
        <v>0</v>
      </c>
    </row>
    <row r="8" spans="1:10" ht="15.75" thickTop="1" x14ac:dyDescent="0.25">
      <c r="A8" s="70"/>
      <c r="B8" s="105" t="s">
        <v>11</v>
      </c>
      <c r="C8" s="106"/>
      <c r="D8" s="77" t="s">
        <v>9</v>
      </c>
      <c r="E8" s="77"/>
      <c r="F8" s="14">
        <v>81.540000000000006</v>
      </c>
      <c r="G8" s="51"/>
      <c r="H8" s="15">
        <f t="shared" ref="H8:H9" si="3">F8*G8</f>
        <v>0</v>
      </c>
      <c r="I8" s="16">
        <f t="shared" si="0"/>
        <v>0</v>
      </c>
      <c r="J8" s="17">
        <f t="shared" ref="J8" si="4">I8+H8</f>
        <v>0</v>
      </c>
    </row>
    <row r="9" spans="1:10" ht="15.75" thickBot="1" x14ac:dyDescent="0.3">
      <c r="A9" s="70"/>
      <c r="B9" s="101" t="s">
        <v>14</v>
      </c>
      <c r="C9" s="102"/>
      <c r="D9" s="82" t="s">
        <v>9</v>
      </c>
      <c r="E9" s="82"/>
      <c r="F9" s="10">
        <v>81.540000000000006</v>
      </c>
      <c r="G9" s="52"/>
      <c r="H9" s="11">
        <f t="shared" si="3"/>
        <v>0</v>
      </c>
      <c r="I9" s="12">
        <f t="shared" si="0"/>
        <v>0</v>
      </c>
      <c r="J9" s="13">
        <f t="shared" ref="J9" si="5">I9+H9</f>
        <v>0</v>
      </c>
    </row>
    <row r="10" spans="1:10" ht="16.5" thickTop="1" thickBot="1" x14ac:dyDescent="0.3">
      <c r="A10" s="71"/>
      <c r="B10" s="94" t="s">
        <v>15</v>
      </c>
      <c r="C10" s="95"/>
      <c r="D10" s="95"/>
      <c r="E10" s="95"/>
      <c r="F10" s="95"/>
      <c r="G10" s="63"/>
      <c r="H10" s="60">
        <f>SUM(H8:H9)</f>
        <v>0</v>
      </c>
      <c r="I10" s="61">
        <f t="shared" ref="I10:J10" si="6">SUM(I8:I9)</f>
        <v>0</v>
      </c>
      <c r="J10" s="62">
        <f t="shared" si="6"/>
        <v>0</v>
      </c>
    </row>
    <row r="11" spans="1:10" ht="15.75" thickTop="1" x14ac:dyDescent="0.25">
      <c r="A11" s="69" t="s">
        <v>16</v>
      </c>
      <c r="B11" s="105" t="s">
        <v>17</v>
      </c>
      <c r="C11" s="106"/>
      <c r="D11" s="77" t="s">
        <v>9</v>
      </c>
      <c r="E11" s="77"/>
      <c r="F11" s="14">
        <v>29.7</v>
      </c>
      <c r="G11" s="51"/>
      <c r="H11" s="15">
        <f t="shared" ref="H11:H12" si="7">F11*G11</f>
        <v>0</v>
      </c>
      <c r="I11" s="16">
        <f t="shared" si="0"/>
        <v>0</v>
      </c>
      <c r="J11" s="17">
        <f t="shared" ref="J11:J12" si="8">I11+H11</f>
        <v>0</v>
      </c>
    </row>
    <row r="12" spans="1:10" ht="15.75" thickBot="1" x14ac:dyDescent="0.3">
      <c r="A12" s="103"/>
      <c r="B12" s="96" t="s">
        <v>18</v>
      </c>
      <c r="C12" s="97"/>
      <c r="D12" s="93" t="s">
        <v>9</v>
      </c>
      <c r="E12" s="93"/>
      <c r="F12" s="18">
        <v>51.84</v>
      </c>
      <c r="G12" s="53"/>
      <c r="H12" s="19">
        <f t="shared" si="7"/>
        <v>0</v>
      </c>
      <c r="I12" s="20">
        <f t="shared" si="0"/>
        <v>0</v>
      </c>
      <c r="J12" s="21">
        <f t="shared" si="8"/>
        <v>0</v>
      </c>
    </row>
    <row r="13" spans="1:10" ht="16.5" thickTop="1" thickBot="1" x14ac:dyDescent="0.3">
      <c r="A13" s="104"/>
      <c r="B13" s="94" t="s">
        <v>19</v>
      </c>
      <c r="C13" s="95"/>
      <c r="D13" s="95"/>
      <c r="E13" s="95"/>
      <c r="F13" s="95"/>
      <c r="G13" s="95"/>
      <c r="H13" s="60">
        <f>SUM(H11:H12)</f>
        <v>0</v>
      </c>
      <c r="I13" s="61">
        <f t="shared" ref="I13:J13" si="9">SUM(I11:I12)</f>
        <v>0</v>
      </c>
      <c r="J13" s="62">
        <f t="shared" si="9"/>
        <v>0</v>
      </c>
    </row>
    <row r="14" spans="1:10" ht="16.5" thickTop="1" thickBot="1" x14ac:dyDescent="0.3">
      <c r="A14" s="22" t="s">
        <v>20</v>
      </c>
      <c r="B14" s="81"/>
      <c r="C14" s="81"/>
      <c r="D14" s="81"/>
      <c r="E14" s="81"/>
      <c r="F14" s="23"/>
      <c r="G14" s="24"/>
      <c r="H14" s="25">
        <f>SUM(H13,H10,H7)</f>
        <v>0</v>
      </c>
      <c r="I14" s="26">
        <f t="shared" ref="I14:J14" si="10">SUM(I13,I10,I7)</f>
        <v>0</v>
      </c>
      <c r="J14" s="26">
        <f t="shared" si="10"/>
        <v>0</v>
      </c>
    </row>
    <row r="15" spans="1:10" ht="15.75" thickTop="1" x14ac:dyDescent="0.25">
      <c r="A15" s="27"/>
      <c r="B15" s="84"/>
      <c r="C15" s="84"/>
      <c r="D15" s="84"/>
      <c r="E15" s="84"/>
      <c r="F15" s="27"/>
      <c r="G15" s="28"/>
      <c r="H15" s="27"/>
      <c r="I15" s="27"/>
      <c r="J15" s="27"/>
    </row>
    <row r="16" spans="1:10" ht="15.75" thickBot="1" x14ac:dyDescent="0.3">
      <c r="A16" s="29"/>
      <c r="B16" s="85"/>
      <c r="C16" s="85"/>
      <c r="D16" s="85"/>
      <c r="E16" s="85"/>
      <c r="F16" s="29"/>
      <c r="G16" s="28"/>
      <c r="H16" s="29"/>
      <c r="I16" s="29"/>
      <c r="J16" s="29"/>
    </row>
    <row r="17" spans="1:10" ht="25.5" customHeight="1" thickTop="1" thickBot="1" x14ac:dyDescent="0.3">
      <c r="A17" s="86" t="s">
        <v>21</v>
      </c>
      <c r="B17" s="87"/>
      <c r="C17" s="87"/>
      <c r="D17" s="87"/>
      <c r="E17" s="87"/>
      <c r="F17" s="30"/>
      <c r="G17" s="31"/>
      <c r="H17" s="30"/>
      <c r="I17" s="30"/>
      <c r="J17" s="32"/>
    </row>
    <row r="18" spans="1:10" ht="15.75" thickTop="1" x14ac:dyDescent="0.25">
      <c r="A18" s="88" t="s">
        <v>22</v>
      </c>
      <c r="B18" s="89"/>
      <c r="C18" s="33" t="s">
        <v>23</v>
      </c>
      <c r="D18" s="34" t="s">
        <v>24</v>
      </c>
      <c r="E18" s="92">
        <v>14</v>
      </c>
      <c r="F18" s="92"/>
      <c r="G18" s="54"/>
      <c r="H18" s="35">
        <f>E18*G18</f>
        <v>0</v>
      </c>
      <c r="I18" s="36">
        <f t="shared" ref="I18:I29" si="11">H18*0.21</f>
        <v>0</v>
      </c>
      <c r="J18" s="37">
        <f t="shared" ref="J18:J26" si="12">I18+H18</f>
        <v>0</v>
      </c>
    </row>
    <row r="19" spans="1:10" x14ac:dyDescent="0.25">
      <c r="A19" s="90"/>
      <c r="B19" s="91"/>
      <c r="C19" s="38" t="s">
        <v>25</v>
      </c>
      <c r="D19" s="39" t="s">
        <v>24</v>
      </c>
      <c r="E19" s="93">
        <v>5</v>
      </c>
      <c r="F19" s="93"/>
      <c r="G19" s="53"/>
      <c r="H19" s="19">
        <f t="shared" ref="H19:H28" si="13">E19*G19</f>
        <v>0</v>
      </c>
      <c r="I19" s="20">
        <f t="shared" si="11"/>
        <v>0</v>
      </c>
      <c r="J19" s="21">
        <f t="shared" si="12"/>
        <v>0</v>
      </c>
    </row>
    <row r="20" spans="1:10" ht="25.15" customHeight="1" x14ac:dyDescent="0.25">
      <c r="A20" s="96" t="s">
        <v>26</v>
      </c>
      <c r="B20" s="97"/>
      <c r="C20" s="40" t="s">
        <v>23</v>
      </c>
      <c r="D20" s="39" t="s">
        <v>24</v>
      </c>
      <c r="E20" s="93">
        <v>19</v>
      </c>
      <c r="F20" s="93"/>
      <c r="G20" s="53"/>
      <c r="H20" s="19">
        <f t="shared" si="13"/>
        <v>0</v>
      </c>
      <c r="I20" s="20">
        <f t="shared" si="11"/>
        <v>0</v>
      </c>
      <c r="J20" s="21">
        <f t="shared" si="12"/>
        <v>0</v>
      </c>
    </row>
    <row r="21" spans="1:10" ht="25.15" customHeight="1" x14ac:dyDescent="0.25">
      <c r="A21" s="90"/>
      <c r="B21" s="91"/>
      <c r="C21" s="38" t="s">
        <v>25</v>
      </c>
      <c r="D21" s="39" t="s">
        <v>24</v>
      </c>
      <c r="E21" s="93">
        <v>9</v>
      </c>
      <c r="F21" s="93"/>
      <c r="G21" s="53"/>
      <c r="H21" s="19">
        <f t="shared" si="13"/>
        <v>0</v>
      </c>
      <c r="I21" s="20">
        <f t="shared" si="11"/>
        <v>0</v>
      </c>
      <c r="J21" s="21">
        <f t="shared" si="12"/>
        <v>0</v>
      </c>
    </row>
    <row r="22" spans="1:10" x14ac:dyDescent="0.25">
      <c r="A22" s="96" t="s">
        <v>27</v>
      </c>
      <c r="B22" s="97"/>
      <c r="C22" s="40" t="s">
        <v>23</v>
      </c>
      <c r="D22" s="39" t="s">
        <v>24</v>
      </c>
      <c r="E22" s="93">
        <v>14</v>
      </c>
      <c r="F22" s="93"/>
      <c r="G22" s="53"/>
      <c r="H22" s="19">
        <f t="shared" si="13"/>
        <v>0</v>
      </c>
      <c r="I22" s="20">
        <f t="shared" si="11"/>
        <v>0</v>
      </c>
      <c r="J22" s="21">
        <f t="shared" si="12"/>
        <v>0</v>
      </c>
    </row>
    <row r="23" spans="1:10" x14ac:dyDescent="0.25">
      <c r="A23" s="96"/>
      <c r="B23" s="97"/>
      <c r="C23" s="40" t="s">
        <v>25</v>
      </c>
      <c r="D23" s="39" t="s">
        <v>24</v>
      </c>
      <c r="E23" s="93">
        <v>5</v>
      </c>
      <c r="F23" s="93"/>
      <c r="G23" s="53"/>
      <c r="H23" s="19">
        <f t="shared" si="13"/>
        <v>0</v>
      </c>
      <c r="I23" s="20">
        <f t="shared" si="11"/>
        <v>0</v>
      </c>
      <c r="J23" s="21">
        <f t="shared" si="12"/>
        <v>0</v>
      </c>
    </row>
    <row r="24" spans="1:10" ht="38.25" customHeight="1" x14ac:dyDescent="0.25">
      <c r="A24" s="98" t="s">
        <v>28</v>
      </c>
      <c r="B24" s="99"/>
      <c r="C24" s="100"/>
      <c r="D24" s="39" t="s">
        <v>29</v>
      </c>
      <c r="E24" s="93">
        <v>1</v>
      </c>
      <c r="F24" s="93"/>
      <c r="G24" s="53"/>
      <c r="H24" s="19">
        <f t="shared" si="13"/>
        <v>0</v>
      </c>
      <c r="I24" s="20">
        <f t="shared" si="11"/>
        <v>0</v>
      </c>
      <c r="J24" s="21">
        <f t="shared" si="12"/>
        <v>0</v>
      </c>
    </row>
    <row r="25" spans="1:10" ht="19.149999999999999" customHeight="1" x14ac:dyDescent="0.25">
      <c r="A25" s="96" t="s">
        <v>30</v>
      </c>
      <c r="B25" s="97"/>
      <c r="C25" s="40" t="s">
        <v>23</v>
      </c>
      <c r="D25" s="39" t="s">
        <v>24</v>
      </c>
      <c r="E25" s="93">
        <v>14</v>
      </c>
      <c r="F25" s="93"/>
      <c r="G25" s="53"/>
      <c r="H25" s="19">
        <f t="shared" si="13"/>
        <v>0</v>
      </c>
      <c r="I25" s="20">
        <f t="shared" si="11"/>
        <v>0</v>
      </c>
      <c r="J25" s="21">
        <f t="shared" si="12"/>
        <v>0</v>
      </c>
    </row>
    <row r="26" spans="1:10" ht="19.149999999999999" customHeight="1" thickBot="1" x14ac:dyDescent="0.3">
      <c r="A26" s="101"/>
      <c r="B26" s="102"/>
      <c r="C26" s="41" t="s">
        <v>25</v>
      </c>
      <c r="D26" s="42" t="s">
        <v>24</v>
      </c>
      <c r="E26" s="82">
        <v>5</v>
      </c>
      <c r="F26" s="82"/>
      <c r="G26" s="52"/>
      <c r="H26" s="11">
        <f t="shared" si="13"/>
        <v>0</v>
      </c>
      <c r="I26" s="12">
        <f t="shared" si="11"/>
        <v>0</v>
      </c>
      <c r="J26" s="13">
        <f t="shared" si="12"/>
        <v>0</v>
      </c>
    </row>
    <row r="27" spans="1:10" ht="16.5" thickTop="1" thickBot="1" x14ac:dyDescent="0.3">
      <c r="A27" s="94" t="s">
        <v>31</v>
      </c>
      <c r="B27" s="95"/>
      <c r="C27" s="64"/>
      <c r="D27" s="95"/>
      <c r="E27" s="95"/>
      <c r="F27" s="63"/>
      <c r="G27" s="65"/>
      <c r="H27" s="66">
        <f>SUM(H18:H26)</f>
        <v>0</v>
      </c>
      <c r="I27" s="67">
        <f t="shared" ref="I27:J27" si="14">SUM(I18:I26)</f>
        <v>0</v>
      </c>
      <c r="J27" s="67">
        <f t="shared" si="14"/>
        <v>0</v>
      </c>
    </row>
    <row r="28" spans="1:10" ht="15.75" thickTop="1" x14ac:dyDescent="0.25">
      <c r="A28" s="75" t="s">
        <v>32</v>
      </c>
      <c r="B28" s="76"/>
      <c r="C28" s="43"/>
      <c r="D28" s="14" t="s">
        <v>29</v>
      </c>
      <c r="E28" s="77">
        <v>1</v>
      </c>
      <c r="F28" s="77"/>
      <c r="G28" s="51"/>
      <c r="H28" s="15">
        <f t="shared" si="13"/>
        <v>0</v>
      </c>
      <c r="I28" s="16">
        <f t="shared" si="11"/>
        <v>0</v>
      </c>
      <c r="J28" s="17">
        <f t="shared" ref="J28:J29" si="15">I28+H28</f>
        <v>0</v>
      </c>
    </row>
    <row r="29" spans="1:10" ht="15.75" thickBot="1" x14ac:dyDescent="0.3">
      <c r="A29" s="78"/>
      <c r="B29" s="79"/>
      <c r="C29" s="43"/>
      <c r="D29" s="10" t="s">
        <v>33</v>
      </c>
      <c r="E29" s="82">
        <v>19</v>
      </c>
      <c r="F29" s="83"/>
      <c r="G29" s="52"/>
      <c r="H29" s="11">
        <f>E29*G29</f>
        <v>0</v>
      </c>
      <c r="I29" s="12">
        <f t="shared" si="11"/>
        <v>0</v>
      </c>
      <c r="J29" s="13">
        <f t="shared" si="15"/>
        <v>0</v>
      </c>
    </row>
    <row r="30" spans="1:10" ht="16.5" thickTop="1" thickBot="1" x14ac:dyDescent="0.3">
      <c r="A30" s="80" t="s">
        <v>34</v>
      </c>
      <c r="B30" s="81"/>
      <c r="C30" s="44"/>
      <c r="D30" s="81"/>
      <c r="E30" s="81"/>
      <c r="F30" s="23"/>
      <c r="G30" s="45"/>
      <c r="H30" s="25">
        <f>H27+H28+H29</f>
        <v>0</v>
      </c>
      <c r="I30" s="26">
        <f>H30*0.21</f>
        <v>0</v>
      </c>
      <c r="J30" s="26">
        <f>I30+H30</f>
        <v>0</v>
      </c>
    </row>
    <row r="31" spans="1:10" ht="15.75" thickTop="1" x14ac:dyDescent="0.25">
      <c r="A31" s="73"/>
      <c r="B31" s="73"/>
      <c r="C31" s="46"/>
      <c r="D31" s="73"/>
      <c r="E31" s="73"/>
      <c r="F31" s="46"/>
      <c r="G31" s="46"/>
      <c r="H31" s="47"/>
      <c r="I31" s="47"/>
      <c r="J31" s="47"/>
    </row>
    <row r="32" spans="1:10" ht="15.75" thickBot="1" x14ac:dyDescent="0.3">
      <c r="A32" s="74"/>
      <c r="B32" s="74"/>
      <c r="C32" s="46"/>
      <c r="D32" s="74"/>
      <c r="E32" s="74"/>
      <c r="F32" s="46"/>
      <c r="G32" s="46"/>
      <c r="H32" s="47"/>
      <c r="I32" s="47"/>
      <c r="J32" s="47"/>
    </row>
    <row r="33" spans="1:12" s="49" customFormat="1" ht="25.5" customHeight="1" thickTop="1" thickBot="1" x14ac:dyDescent="0.3">
      <c r="A33" s="56" t="s">
        <v>35</v>
      </c>
      <c r="B33" s="72"/>
      <c r="C33" s="72"/>
      <c r="D33" s="72"/>
      <c r="E33" s="72"/>
      <c r="F33" s="55"/>
      <c r="G33" s="57"/>
      <c r="H33" s="58">
        <f>H30+H14</f>
        <v>0</v>
      </c>
      <c r="I33" s="59">
        <f t="shared" ref="I33:J33" si="16">I30+I14</f>
        <v>0</v>
      </c>
      <c r="J33" s="59">
        <f t="shared" si="16"/>
        <v>0</v>
      </c>
      <c r="K33" s="48"/>
    </row>
    <row r="34" spans="1:12" ht="9.75" customHeight="1" thickTop="1" x14ac:dyDescent="0.25"/>
    <row r="35" spans="1:12" ht="9.75" customHeight="1" x14ac:dyDescent="0.25"/>
    <row r="36" spans="1:12" x14ac:dyDescent="0.25">
      <c r="A36" s="115" t="s">
        <v>40</v>
      </c>
      <c r="B36" s="116"/>
      <c r="C36" s="116"/>
      <c r="D36" s="116"/>
      <c r="E36" s="121" t="s">
        <v>39</v>
      </c>
      <c r="F36" s="116"/>
      <c r="G36" s="113" t="s">
        <v>38</v>
      </c>
      <c r="H36" s="114"/>
      <c r="I36" s="114"/>
      <c r="J36" s="114"/>
      <c r="K36" s="68"/>
      <c r="L36" s="68"/>
    </row>
    <row r="37" spans="1:12" ht="30" customHeight="1" x14ac:dyDescent="0.25">
      <c r="A37" s="117"/>
      <c r="B37" s="118"/>
      <c r="C37" s="118"/>
      <c r="D37" s="118"/>
      <c r="E37" s="116"/>
      <c r="F37" s="116"/>
      <c r="G37" s="114"/>
      <c r="H37" s="114"/>
      <c r="I37" s="114"/>
      <c r="J37" s="114"/>
      <c r="K37" s="68"/>
      <c r="L37" s="68"/>
    </row>
    <row r="38" spans="1:12" x14ac:dyDescent="0.25">
      <c r="A38" s="119" t="s">
        <v>41</v>
      </c>
      <c r="B38" s="116"/>
      <c r="C38" s="116"/>
      <c r="D38" s="116"/>
      <c r="E38" s="116"/>
      <c r="F38" s="116"/>
      <c r="G38" s="114"/>
      <c r="H38" s="114"/>
      <c r="I38" s="114"/>
      <c r="J38" s="114"/>
      <c r="K38" s="68"/>
      <c r="L38" s="68"/>
    </row>
    <row r="39" spans="1:12" ht="19.5" customHeight="1" x14ac:dyDescent="0.25">
      <c r="A39" s="120"/>
      <c r="B39" s="118"/>
      <c r="C39" s="118"/>
      <c r="D39" s="118"/>
      <c r="E39" s="116"/>
      <c r="F39" s="116"/>
      <c r="G39" s="114"/>
      <c r="H39" s="114"/>
      <c r="I39" s="114"/>
      <c r="J39" s="114"/>
      <c r="K39" s="68"/>
      <c r="L39" s="68"/>
    </row>
    <row r="40" spans="1:12" x14ac:dyDescent="0.2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1:12" x14ac:dyDescent="0.2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x14ac:dyDescent="0.2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2" x14ac:dyDescent="0.2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</sheetData>
  <sheetProtection algorithmName="SHA-512" hashValue="NBtaYo2hOvfa4nDkhMVLung2f3kFpx7rj/DwTlMzgGZVbpfB2b/nj0Bm3x2Rk1p+kXaq7amJeWtnGGZRnrMclg==" saltValue="c8ftgO3qP6jjUvMJR7rgKg==" spinCount="100000" sheet="1" objects="1" scenarios="1"/>
  <mergeCells count="61">
    <mergeCell ref="G36:J39"/>
    <mergeCell ref="A36:D36"/>
    <mergeCell ref="A37:D37"/>
    <mergeCell ref="A38:D38"/>
    <mergeCell ref="A39:D39"/>
    <mergeCell ref="E36:F39"/>
    <mergeCell ref="A3:C3"/>
    <mergeCell ref="D3:E3"/>
    <mergeCell ref="B4:C4"/>
    <mergeCell ref="D4:E4"/>
    <mergeCell ref="A5:G5"/>
    <mergeCell ref="D9:E9"/>
    <mergeCell ref="B10:F10"/>
    <mergeCell ref="B6:C6"/>
    <mergeCell ref="D6:E6"/>
    <mergeCell ref="B7:F7"/>
    <mergeCell ref="B8:C8"/>
    <mergeCell ref="D8:E8"/>
    <mergeCell ref="B9:C9"/>
    <mergeCell ref="B14:C14"/>
    <mergeCell ref="D14:E14"/>
    <mergeCell ref="A11:A13"/>
    <mergeCell ref="B11:C11"/>
    <mergeCell ref="D11:E11"/>
    <mergeCell ref="B12:C12"/>
    <mergeCell ref="D12:E12"/>
    <mergeCell ref="B13:G13"/>
    <mergeCell ref="A27:B27"/>
    <mergeCell ref="D27:E27"/>
    <mergeCell ref="A20:B21"/>
    <mergeCell ref="E20:F20"/>
    <mergeCell ref="E21:F21"/>
    <mergeCell ref="A22:B23"/>
    <mergeCell ref="E22:F22"/>
    <mergeCell ref="E23:F23"/>
    <mergeCell ref="A24:C24"/>
    <mergeCell ref="E24:F24"/>
    <mergeCell ref="A25:B26"/>
    <mergeCell ref="E25:F25"/>
    <mergeCell ref="E26:F26"/>
    <mergeCell ref="D16:E16"/>
    <mergeCell ref="A17:E17"/>
    <mergeCell ref="A18:B19"/>
    <mergeCell ref="E18:F18"/>
    <mergeCell ref="E19:F19"/>
    <mergeCell ref="A6:A10"/>
    <mergeCell ref="B33:C33"/>
    <mergeCell ref="D33:E33"/>
    <mergeCell ref="A31:B31"/>
    <mergeCell ref="D31:E31"/>
    <mergeCell ref="A32:B32"/>
    <mergeCell ref="D32:E32"/>
    <mergeCell ref="A28:B28"/>
    <mergeCell ref="E28:F28"/>
    <mergeCell ref="A29:B29"/>
    <mergeCell ref="A30:B30"/>
    <mergeCell ref="D30:E30"/>
    <mergeCell ref="E29:F29"/>
    <mergeCell ref="B15:C15"/>
    <mergeCell ref="D15:E15"/>
    <mergeCell ref="B16:C16"/>
  </mergeCells>
  <pageMargins left="0.46" right="0.28000000000000003" top="0.47" bottom="0.35" header="0.31496062992125984" footer="0.31496062992125984"/>
  <pageSetup paperSize="9" scale="75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2 Kalkulace</vt:lpstr>
      <vt:lpstr>'Příloha č. 2 Kalkulace'!Oblast_tisku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Černajová Lenka</cp:lastModifiedBy>
  <cp:lastPrinted>2020-06-16T12:24:55Z</cp:lastPrinted>
  <dcterms:created xsi:type="dcterms:W3CDTF">2019-09-13T08:59:53Z</dcterms:created>
  <dcterms:modified xsi:type="dcterms:W3CDTF">2020-06-17T05:42:29Z</dcterms:modified>
</cp:coreProperties>
</file>