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 2020\2020_Drogerie\Oběh dokumentů\"/>
    </mc:Choice>
  </mc:AlternateContent>
  <bookViews>
    <workbookView xWindow="0" yWindow="0" windowWidth="28800" windowHeight="11535"/>
  </bookViews>
  <sheets>
    <sheet name="stanovení hodnoty" sheetId="1" r:id="rId1"/>
  </sheets>
  <calcPr calcId="152511"/>
</workbook>
</file>

<file path=xl/calcChain.xml><?xml version="1.0" encoding="utf-8"?>
<calcChain xmlns="http://schemas.openxmlformats.org/spreadsheetml/2006/main">
  <c r="D94" i="1" l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93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</calcChain>
</file>

<file path=xl/sharedStrings.xml><?xml version="1.0" encoding="utf-8"?>
<sst xmlns="http://schemas.openxmlformats.org/spreadsheetml/2006/main" count="311" uniqueCount="224">
  <si>
    <t>Množství</t>
  </si>
  <si>
    <t>SPECIFIKACE</t>
  </si>
  <si>
    <t>Název nadpoložky</t>
  </si>
  <si>
    <t>COMMODITY_ID</t>
  </si>
  <si>
    <t>Dezinfekce na podlahy Sanytol</t>
  </si>
  <si>
    <t>objem 1 l • virucidní (podle ČSN EN 14476 + A2), bakteriální, fungicidní • bez chlóru</t>
  </si>
  <si>
    <t>Čistící prostředky povrchově aktivní</t>
  </si>
  <si>
    <t>Prací prostředky</t>
  </si>
  <si>
    <t>Bezoplachová dezinfekce na ruce a povrchy</t>
  </si>
  <si>
    <t>objem 5 l • bezoplachový dezinfekční přípravek na ruce a povrchy • virucidní, baktericidní, fungicidní, • obsah ethanolu 73 - &lt; 90 % • pH neutrální</t>
  </si>
  <si>
    <t>Koště chodníkové s holí</t>
  </si>
  <si>
    <t>Košťata</t>
  </si>
  <si>
    <t>WC gel Real Green Clean</t>
  </si>
  <si>
    <t>obsah 750 g • lehce biologicky odbouratelý gelový přípravek na toalety k čistění toalet • vhodný pro čističky odpadních vod • složení: neiontové povrchově aktivní látky méně než 5%, organické kyseliny, parfém, voda</t>
  </si>
  <si>
    <t>Čistící prostředky na WC</t>
  </si>
  <si>
    <t>Odstraňovač vodního kamene Dekalko</t>
  </si>
  <si>
    <t>balení 5 sáčků po 30 g • práškový odstraňovač vodního kamene • MJ = balení</t>
  </si>
  <si>
    <t>Nano šampon</t>
  </si>
  <si>
    <t>objem 5 l • nano šampon na ruční mytí i na mytí napěňovačem (pro strojové mytí)</t>
  </si>
  <si>
    <t>Autokosmetika</t>
  </si>
  <si>
    <t>Drátěný odpadkový koš</t>
  </si>
  <si>
    <t>Kapalina do ostřikovačů zimní</t>
  </si>
  <si>
    <t>objem 5 l • zimní čisticí nemrznoucí kapalina do všech typů ostřikovačů motorových vozidel • mrazuvzdornost - 30 st. °C</t>
  </si>
  <si>
    <t>Univerzální mycí prostředek Sidolux</t>
  </si>
  <si>
    <t>objem 1 l • univerzální čistič Sidolux - Marseillské mýdlo na podlahy, PVC, obklady a dlažby • snadné odstranění špíny a nečistot</t>
  </si>
  <si>
    <t>Čistící a leštící výrobky</t>
  </si>
  <si>
    <t>Papírové ručníky "ZZ" dvouvrstvé</t>
  </si>
  <si>
    <t>rozměry 25 x 23 cm • dvouvrstvé • 150 listů v balení • 20 balení v kartonu • skládání do „ZZ“ • 100% celulóza • gramáž 2 x 18g/m2 • barva: bílá • MJ = karton</t>
  </si>
  <si>
    <t>Utěrky-ručníky papírové</t>
  </si>
  <si>
    <t>Prostředek na nádobí Bio Frosch</t>
  </si>
  <si>
    <t>objem 750 ml • ekologický prostředek na mytí nádobí • na přírodní bázi s PH neutrálním • biodegradabilní • bez obsahu chloranu sodného</t>
  </si>
  <si>
    <t>Prostředky na mytí nádobí</t>
  </si>
  <si>
    <t>Čistič Real Green Clean podlahy</t>
  </si>
  <si>
    <t>objem 1 l • ekologický tekutý univerzální čistící ekologický prostředek • na přírodní bázi s PH neutrálním • vhodný na dlažbu, laminát, dřevo, linoleum, plast i nerez. Vhodný pro domácnosti s čističkami odpadních vod • biodegradabilní • bez obsahu chloranu sodného</t>
  </si>
  <si>
    <t>Písek tekutý Frosch citron Bio</t>
  </si>
  <si>
    <t>objem 500 ml • tekutý čistící ekologický prostředek • na přírodní bázi s PH neutrálním • biodegradabilní • bez obsahu chloranu sodného</t>
  </si>
  <si>
    <t>Čistící pasty a prášky</t>
  </si>
  <si>
    <t>Rozmrazovač skel</t>
  </si>
  <si>
    <t>objem 500 ml • přípravek ve spreji k rozmrazování zamrzlých skel, světlometů a zpětných zrcátek automobilů zabraňující opětovnému zamrzání • bez narušení laku, kovu, plastu a gumových částí karoserie • vhodný k rozmrazení všech typů skel • aplikační teplota do - 40 st. °C • základ - ethanol</t>
  </si>
  <si>
    <t>Mýdlo tekuté s dávkovačem</t>
  </si>
  <si>
    <t>objem 500 ml • jemné tekuté mýdlo s dávkovačem (pumpičkou) • vůně: různé</t>
  </si>
  <si>
    <t>Mýdla</t>
  </si>
  <si>
    <t>Pytel na odpad rolovaný žluté 120 l</t>
  </si>
  <si>
    <t>Pytle, sáčky</t>
  </si>
  <si>
    <t>Koště silniční</t>
  </si>
  <si>
    <t>Čistič odpadů Stura Facile</t>
  </si>
  <si>
    <t>objem 1 l • přípravek k čištění odpadů • určený pouze pro plastové a keramické odpady • s obsahem kyseliny sírové 96%</t>
  </si>
  <si>
    <t>Dezinfekce univerzální Sanytol</t>
  </si>
  <si>
    <t>objem 500 ml • antibakteriální univerzální čistič ve spreji (odstraňuje 99,99% bakterií, plísní a virů) • bez chlóru a biologicky odbouratelný • bezoplachový • použití na všechny druhy povrchů • složení: méně než 5% neiontové povrchově aktivní, kationtové povrchově aktivní látky, ostatní: parfém, aktivní biocidní látka: Didecyl(dimethyl)ammonium chlorid 10.103 mg.kg-1</t>
  </si>
  <si>
    <t>Ubrousky Tork do zásobníku Tork Xpressnap®</t>
  </si>
  <si>
    <t>Ubrousky papírové</t>
  </si>
  <si>
    <t>Detergenty do myček na nádobí</t>
  </si>
  <si>
    <t>Mýdlo tekuté 5l</t>
  </si>
  <si>
    <t>objem 5 l kanystr • jemné tekuté mýdlo • vůně: různé</t>
  </si>
  <si>
    <t>Pytel na suť 120 l</t>
  </si>
  <si>
    <t>Smeták dřevěný na hůl</t>
  </si>
  <si>
    <t>Prostředek odmašťovací Simple Green Regular</t>
  </si>
  <si>
    <t>obsah 10 l • vysoce koncentrovaný čisticí a odmašťovací přípravek • využitelný v tlakových myčkách, pro ruční i strojní mytí • přípravek je hodnocen zkušebnou ITC Zlín jako poživatina druhé třídy, smí být používán i v potravinářském průmyslu • ekologicky šetrný výrobek • netoxická, nehořlavá, biologicky odbouratelná, nekorozivní, neabrazivní, bezoplachová směs s obsahem zeleného barviva s vůní máty (MINT) • neobsahuje teflon a silikon • vysoce koncentrovaná směs je ředitelná studenou vodou až do poměru 1:200</t>
  </si>
  <si>
    <t>Prostředek na nádobí Jar 5l</t>
  </si>
  <si>
    <t>objem 5 l • tekutý prostředek na mytí nádobí v teplé i studené vodě pro profesionální použití • šetrný k pokožce • neosahuje fosfáty • vysoká rozpustnost • barva žlutá • pH : 9 v roztok 10 %, hustota 1030g/l • obsahuje Sodium Lauryl Sulphate 5 - 10 %, Sodium C12-14 Pareth-3 Sulfate 1 - 5% • vůně: různé</t>
  </si>
  <si>
    <t>Smeták dřevěný s holí</t>
  </si>
  <si>
    <t>Prášek prací Tongo</t>
  </si>
  <si>
    <t>obsah 600 g • prací prášek • složka podporující odmašťování • splňuje všechna požadovaná kritéria vyhlášky MŽP určující limity použitých fosfátů • obsahuje směs enzymů a tenzidů, aktivní kyslík, aktivní sodu(peruhličitan sodný) • je obohacen o složku podporující odmašťování • snížené silikáty a fosfáty</t>
  </si>
  <si>
    <t>Gel prací Real Green Clean</t>
  </si>
  <si>
    <t>objem 1 l • eko koncentrovaný prací gel • ph neutrální</t>
  </si>
  <si>
    <t>Prostředek na mytí podlahy</t>
  </si>
  <si>
    <t>objem 5 l • přípravek na ruční mytí podlah použitelný na veškeré druhy nesavých materiálů</t>
  </si>
  <si>
    <t>Odmašťovač Sgrassa &amp; Brilla</t>
  </si>
  <si>
    <t>objem: 750 ml • univerzální odmašťovací a čisticí prostředek ve spreji</t>
  </si>
  <si>
    <t>Mýdlový čistič na podlahy</t>
  </si>
  <si>
    <t>objem 750 ml • čistící prostředek na laminátové a dřevěné podlahy</t>
  </si>
  <si>
    <t>Toaletní papír do zásobníku Jumbo</t>
  </si>
  <si>
    <t>Toaletní papír</t>
  </si>
  <si>
    <t>Univerzální čistící prostředek Mio</t>
  </si>
  <si>
    <t>objem 500 ml • krémový tekutý abrazivní čistící prostředek • nepoškozuje čištěný povrch • různé druhy</t>
  </si>
  <si>
    <t>Kapalina do ostřikovačů letní</t>
  </si>
  <si>
    <t>objem 5 l • letní čisticí kapalina do všech typů ostřikovačů motorových vozidel</t>
  </si>
  <si>
    <t>Toaletní papír dvouvrstvý</t>
  </si>
  <si>
    <t>Hadr na podlahu tkaný</t>
  </si>
  <si>
    <t>Hadr na podlahu Petr</t>
  </si>
  <si>
    <t>Sprej proti prachu Cif Multi Surface</t>
  </si>
  <si>
    <t>objem 400 ml • aerosolový čistič prachu • odstraňuje prach, šmouhy a otisky • obsahuje antistatické složky, které zabraňují opětovnému usazování prachu • vůně: různé</t>
  </si>
  <si>
    <t>Prostředky proti prachu</t>
  </si>
  <si>
    <t>Prostředek na nádobí Jar 900 ml</t>
  </si>
  <si>
    <t>objem 900 ml • tekutý prostředek na mytí nádobí v teplé i studené vodě pro profesionální použití • šetrný k pokožce • neosahuje fosfáty • vysoká rozpustnost • barva žlutá • pH : 9 v roztok 10 %, hustota 1030g/l • obsahuje Sodium Lauryl Sulphate 5 - 10 %, Sodium C12-14 Pareth-3 Sulfate 1 - 5% • vůně: různé</t>
  </si>
  <si>
    <t>WC gel Bref</t>
  </si>
  <si>
    <t>objem 360 ml • WC gel k čištění a desinfekci toaletních mís a k odstranění vodního kamene • doplňování do speciálního závěsu, který je součástí balení • vůně: různé</t>
  </si>
  <si>
    <t>WC gel Savo Turbo</t>
  </si>
  <si>
    <t>objem 750 ml • prostředek k čištění a dezinfekci toalet • zahuštěný gelový přípravek se sníženou stékavostí • vůně: různé</t>
  </si>
  <si>
    <t>Osvěžovač vzduchu Brise gelový</t>
  </si>
  <si>
    <t>obsah 150 g • gelový osvěžovač s postupným uvolňováním • obsahuje disodium hydrogenorthophosphate 0,1-0,5%, potassium dihydrogenorthophosphate 0,1-0,5%, trimethyloctadecylammonium chloride 0-0,1% • různé vůně</t>
  </si>
  <si>
    <t>WC blok Bref Power activ</t>
  </si>
  <si>
    <t>hmotnost 50-51 g • WC blok • čtyři kuličky v průhledném nerozebíratelném košíku • vůně: různé</t>
  </si>
  <si>
    <t>Čistič disků</t>
  </si>
  <si>
    <t>objem 500 ml • mechanický rozprašovač • čištění ocelových i hliníkových kol automobilů • k odstranění prachu z brzdového obložení, mastné špíny a jiné provozní nečistoty</t>
  </si>
  <si>
    <t>Čistič autoskel</t>
  </si>
  <si>
    <t>objem 300 ml • s mechanickým rozprašovačem • k čištění oken a světlometů automobilu</t>
  </si>
  <si>
    <t>Čistič interiéru vozu</t>
  </si>
  <si>
    <t>objem 400 ml • spray • přípravek k ošetření a konzervování interiéru automobilu - palubní desky, plastové čalounění dveří z plastických hmot, kůže, dřeva a koženky • antistatické vlastnosti</t>
  </si>
  <si>
    <t>rukavice z nepromokavého silonu s hřejivým kožíškem • škrabka plast</t>
  </si>
  <si>
    <t>Osvěžovač do myčky nádobí Finish</t>
  </si>
  <si>
    <t>obsah: 1ks - 4 ml • osvěžovač do myčky nádobí • neutralizace pachů • Finish fresh scent</t>
  </si>
  <si>
    <t>Kapsle do myčky Jar Platinum All in</t>
  </si>
  <si>
    <t>90 tablet v balení • kapsle do myčky nádobí • MJ = balení</t>
  </si>
  <si>
    <t>Čistič myčky nádobí Calgonit Finish</t>
  </si>
  <si>
    <t>obsah 250 ml • čistič myčky nádobí • odstranění mastnoty a vodního kamene • MJ = ks</t>
  </si>
  <si>
    <t>Prostředek proti plísním Savo</t>
  </si>
  <si>
    <t>objem 500 ml • rozprašovač • dezinfekční přípravek pro odstraňování plísní, řas a kvasinek na obtížně přístupných místech • vhodný k použití na dřevo, omítky a malby zdí interiéru i exteriéru</t>
  </si>
  <si>
    <t>Dezinfekce univerzální Savo</t>
  </si>
  <si>
    <t>objem: 4 l • univerzální tekutý dezinfekční a čistící prostředek • zlikviduje 99,9% bakterií, virů a řas • dezinfekce vody • chlornan sodný 1-5%, hydroxid sodný 0,1-1%</t>
  </si>
  <si>
    <t>objem: 1,2 l • univerzální tekutý dezinfekční a čistící prostředek • zlikviduje 99,9% bakterií, virů a řas • dezinfekce vody • chlornan sodný 1-5%, hydroxid sodný 0,1-1%</t>
  </si>
  <si>
    <t>Hydroxid sodný louh</t>
  </si>
  <si>
    <t>obsah 1 kg • pevné pecičky • složení: 100 % Hydroxid sodný NaOH</t>
  </si>
  <si>
    <t>Čistič na vodní kámen Pulirapid</t>
  </si>
  <si>
    <t>objem 750 ml • odstraňuje vodní kámen, rez a zbytky mýdla • obsahuje směs účinných kyselin</t>
  </si>
  <si>
    <t>Písek tekutý Real</t>
  </si>
  <si>
    <t>obsah 600 g • krémový tekutý abrazivní čistící prostředek vhodný na čištění všech tvrdých nenasákavých povrchů • různé vůně</t>
  </si>
  <si>
    <t>Písek tekutý Cif</t>
  </si>
  <si>
    <t>Vosková emulze Bistrol</t>
  </si>
  <si>
    <t>objem 500 ml • samoleštící vosková emulze k leštění a konzervaci nesavých podlahových krytin</t>
  </si>
  <si>
    <t>Osvěžovač vzduchu Brise</t>
  </si>
  <si>
    <t>objem 300 ml • aerosolový osvěžovač • vůně: Bali sandalwood&amp;jasmine</t>
  </si>
  <si>
    <t>Osvěžovače vzduchu</t>
  </si>
  <si>
    <t>Čistič oken s rozprašovačem Clin</t>
  </si>
  <si>
    <t>objem 500 ml • prostředek k mytí oken, skleněných ploch, výplní dveří, vitrín, stolních desek a všech typů zrcadel sprejovou metodou s mechanickým rozprašovačem a zpěnovacím sítkem</t>
  </si>
  <si>
    <t>Souprava WC</t>
  </si>
  <si>
    <t>Utěrka úklidová Petr</t>
  </si>
  <si>
    <t>Utěrka mikrovláknová</t>
  </si>
  <si>
    <t>Smetáček a lopatka sada</t>
  </si>
  <si>
    <t>Prachovka Bobina</t>
  </si>
  <si>
    <t>Utěrka mycí houbová</t>
  </si>
  <si>
    <t>Lopatka kovová</t>
  </si>
  <si>
    <t>Kartáč na podlahu</t>
  </si>
  <si>
    <t>ruční kartáč na podlahu (rýžák)• dřevěný se silnými umělými štětinami • délka 18 - 20 cm, šířka 5 - 7 cm</t>
  </si>
  <si>
    <t>Kartáče</t>
  </si>
  <si>
    <t>Smeták plastový</t>
  </si>
  <si>
    <t>Koště rýžové čiroko</t>
  </si>
  <si>
    <t>Papírové ručníky "ZZ" jednovrstvé</t>
  </si>
  <si>
    <t>rozměry 25 x 23 cm • jednovrstvé • 250 listů v balení • 20 balení v kartonu • recyklované • skládání do „ZZ“ • gramáž 1 x 38g/m2 • barva: zelená • MJ = karton</t>
  </si>
  <si>
    <t>Utěrky kuchyňské</t>
  </si>
  <si>
    <t>Kapesníčky v krabičce</t>
  </si>
  <si>
    <t>obsah: 100 ks v balení (krabičce) • dvouvrstvé • bílé • 100 % celulóza • MJ = balení</t>
  </si>
  <si>
    <t>Kapesníky papírové</t>
  </si>
  <si>
    <t>Mycí pasta originál Solvina</t>
  </si>
  <si>
    <t>obsah 450 g • pilinová mycí pasta na ruce s vysokým mycím účinkem • v kelímku</t>
  </si>
  <si>
    <t>Krém na ruce Indulona</t>
  </si>
  <si>
    <t>objem 100 ml • promašťující, ochranný, regenerační krém • různé druhy: univerzální, měsíček, oliva</t>
  </si>
  <si>
    <t>Mýdlo tekuté 1l</t>
  </si>
  <si>
    <t>objem 1 l • jemné tekuté mýdlo • vůně: různé</t>
  </si>
  <si>
    <t>Mýdlo Palmolive</t>
  </si>
  <si>
    <t>obsah 90 g • pevné toaletní mýdlo • vůně: různé</t>
  </si>
  <si>
    <t>Pytel na odpadky zatahovací 60 l</t>
  </si>
  <si>
    <t>Pytel na odpadky zatahovací 35 l</t>
  </si>
  <si>
    <t>Pytel na odpadky zatahovací 120 l</t>
  </si>
  <si>
    <t>Pytel na odpadky 60 l</t>
  </si>
  <si>
    <t>Pytel na odpadky 35 l</t>
  </si>
  <si>
    <t>Pytel na odpad silný 220 l</t>
  </si>
  <si>
    <t>Papírový pytel</t>
  </si>
  <si>
    <t>Pytel na odpad 120 l</t>
  </si>
  <si>
    <t>Smetáček ruční plast</t>
  </si>
  <si>
    <t>P. č.</t>
  </si>
  <si>
    <t>Autoškrabka s rukavicí</t>
  </si>
  <si>
    <t>Název</t>
  </si>
  <si>
    <t>MJ</t>
  </si>
  <si>
    <t>Čistící prostř.,
krémy,
dezinfekce</t>
  </si>
  <si>
    <t>Poznámka</t>
  </si>
  <si>
    <t>Jednotková cena
Kč bez DPH</t>
  </si>
  <si>
    <t>Celkem 
Kč bez DPH</t>
  </si>
  <si>
    <t>Leštidlo do myčky nádobí Calgonit/Finish</t>
  </si>
  <si>
    <t>Detergenty 
(odmašťovače,čistící směsi)</t>
  </si>
  <si>
    <t>Pytel na odpadky 150 l</t>
  </si>
  <si>
    <t>Celkem Kč bez DPH</t>
  </si>
  <si>
    <t>ks</t>
  </si>
  <si>
    <t>objem 800 ml • leštidlo do myčky nádobí zabraňující tvorbě kapek na nádobí</t>
  </si>
  <si>
    <t>balení</t>
  </si>
  <si>
    <t>sada</t>
  </si>
  <si>
    <t>objem: 11 - 13 l • kovový odpadkový koš drátěný • barva: černá</t>
  </si>
  <si>
    <t>objem 10 - 12 l • kbelík s uchem • pevný plast • barva: různá</t>
  </si>
  <si>
    <t>karton</t>
  </si>
  <si>
    <t>koště zatloukané s dřevěnou holí • délka násady 118 - 130 cm • šířka základny 24 - 29 cm • syntetická vlákna (PVC) délky 10 - 13 cm • MJ: sada (smeták hůl)</t>
  </si>
  <si>
    <t>koště z rýžové slámy s dřevěnou holí • 4x prošité • délka štětin min. 40 cm • násada délky  95 - 110 cm</t>
  </si>
  <si>
    <t>silniční koště s dřevěnou násadou • rozměr kartáče 38 - 44 x 6 - 9 cm • délka vlasu 9 - 13 cm • násada dřevěná cca 140 cm • kovový šroubovaný držák pro šikmé uchycení násady • MJ: sada (smeták hůl)</t>
  </si>
  <si>
    <t>dřevěný smeták na hůl s jemným závitem (bez násady) • šířka 26 - 29 cm •materiál: lakované dřevo • syntetická vlákna</t>
  </si>
  <si>
    <t>dřevěný smeták bez závitu • nelakovaný • šířka kartáče: 30 - 35 cm • záběr vlasu 30 - 33 cm • dřevěná hůl o délce 125 - 140 cm • MJ: sada (smeták hůl)</t>
  </si>
  <si>
    <t>plastový smeták s holí s jemným závitem • štětiny ze syntetického vlákna • materiál plast • šířka kartáče: 27 - 32 cm • MJ: sada (smeták hůl)</t>
  </si>
  <si>
    <t>rozměry: 58 - 65 x 70 - 80 cm • podlahový hadr z netkaného textilu • lze opakovaně prát • gramáž 180g/m2 • barva: oranžová</t>
  </si>
  <si>
    <t>rozměry: 86 - 95 x 60 - 70 cm • tkaný hadr na mytí podlahy • nepouští chlupy • 70% cotton, 25% vizkoza, 5% ostatní vlákna • barva: šedá</t>
  </si>
  <si>
    <t>Kbelík plastový cca 10 l</t>
  </si>
  <si>
    <t>šířka: 23 - 28 cm • pozinkovaný plech • barva: různá</t>
  </si>
  <si>
    <t>rozměr 42 - 45 x 38 - 41 cm • netkaná prachovka</t>
  </si>
  <si>
    <t>sada smetáček a lopatka • smetáček s roztřepenými konci odolných nylonových štětin • lopatka z pevného plastu s gumovou lištou • smetáček vložitelný do lopatky • závěsná souprava • rozměry: šířka lopatky 22 - 25 cm, délka smetáčku 27 - 32 cm • barva: různá • MJ = sada</t>
  </si>
  <si>
    <t>materiál plast • syntetická vlákna • délka vláken 4 - 5,5 cm • délka 27 - 30 cm</t>
  </si>
  <si>
    <t>souprava na čištění WC - stojan a štětka • rozměry: výška spodního dílu cca 10 - 15 cm, celková výška cca 36 - 42 cm, průměr kartáče cca 8 - 11 cm • materiál pevný plast • barva: různá • MJ = sada</t>
  </si>
  <si>
    <t>rozměr: cca 23 - 30 x 23 - 30 cm, max. 30 cm nejdelší strana • gramáž: 380 g/m2 • ekologická, možnost čištění bez použití saponátů, možnost praní na 60 °C • nepoškozuje povrchy - nepouští vlákna • vysoká savost a absorpce nečistot</t>
  </si>
  <si>
    <t>rozměry 17 - 20 x 14 - 17 cm • houbová utěrka s vysokými sacími schopnostmi • nezanechává žmolky • MJ = ks</t>
  </si>
  <si>
    <t>rozměr: 34 - 38 x 34 - 40 cm • výborně saje, netřepí se • lze prát v pračce • gramáž: 110 g/m2 • MJ = ks</t>
  </si>
  <si>
    <t>pevný papírový pytel (nosnost min. 20 kg) • rozměr: 55 - 65 x 110 - 125 x 18 cm • počet vrstev: 3 • MJ = ks</t>
  </si>
  <si>
    <t>objem 120 l • vyrobeno z prvotřídní fólie • tloušťka min. 40 mic • rozměr cca 70 x 110 cm • materiál: LDPE barva: černá • MJ = ks</t>
  </si>
  <si>
    <t>objem 120 l • LDPE pytle na odpad rolované • rozměry: cca 70 x 110 cm • tloušťka min. 40 mic • barva: žlutá • MJ = ks</t>
  </si>
  <si>
    <t>objem 220 l • rozměry cca 100 x 140 cm • tloušťka min. 50 mic • materiál: LDPE černé • MJ = ks</t>
  </si>
  <si>
    <t>objem 150 l • rozměry cca 75 x 105 cm • tloušťka min. 40 mic • materiál: LDPE černé • MJ = ks</t>
  </si>
  <si>
    <t>objem 35 l • vyrobeno z prvotřídní folie • tloušťka min. 20 mic • rozměry cca 50 x 60 cm • materiál: HDPE • MJ = ks</t>
  </si>
  <si>
    <t>objem 60 l • tloušťka min. 20 mic • rozměry cca 60 - 65 x 70 - 75 cm • materiál: HDPE • MJ = ks</t>
  </si>
  <si>
    <t>objem 120 l • vyrobeno z HDPE fólie • tloušťka min. 45 mic • zatahovací pásek • rozměry cca 70 x 100 cm • MJ = ks</t>
  </si>
  <si>
    <t>objem 35 l • vyrobeno z HDPE fólie • tloušťka min. 20 mic • zatahovací pásek • rozměry cca 50 x 60 cm • MJ = ks</t>
  </si>
  <si>
    <t>objem 60 l • vyrobeno z HDPE fólie • tloušťka min. 20 mic • zatahovací pásek • rozměry cca 64 x 71 cm • MJ = ks</t>
  </si>
  <si>
    <t>objem 120 l • pytel na suť cca 70 x 110 cm, s tolerancí +/- 10 % • černý • velmi pevný pytel na suť • tloušťka min. 200 mic. • MJ = ks</t>
  </si>
  <si>
    <t>toaletní papír do zásobníku • perforovaný • průměr 240 mm • počet vrstev: 2 • materiál: 100 % celulóza • barva: bílá • návin: min. 195 m • váha role min. 575 g • MJ = ks</t>
  </si>
  <si>
    <t>rozměry cca 20 - 24 x 23 - 27 cm • dvouvrstvé • bílé • 100% celulóza • délka/návin min. 18 m • 2 role v balení • MJ = balení</t>
  </si>
  <si>
    <t>rozměry 21,6 x 33 cm • dvouvrstvé • ubrousky TORK do zásobníku, 15840 • systém N4  • skládané na 1/4 • 100% celulóza • barva bílá • 500 ks ubrousků v balení • 8 balení v kartonu • MJ = karton</t>
  </si>
  <si>
    <t>Leštidla a krémy</t>
  </si>
  <si>
    <t>Lopatky, houby, WC štětky, odpadkové koše….</t>
  </si>
  <si>
    <t>počet vrstev - 2 • počet útržků minimálně 150 • návin minimálně 18 m • bez parfemace • materiál: 100% celulóza • barva: bílá • MJ = ks</t>
  </si>
  <si>
    <r>
      <t xml:space="preserve">Příloha č. 1 -  Podrobný popis předmětu koupě včetně technické specifikace
</t>
    </r>
    <r>
      <rPr>
        <b/>
        <sz val="12"/>
        <color theme="1"/>
        <rFont val="Calibri"/>
        <family val="2"/>
        <charset val="238"/>
        <scheme val="minor"/>
      </rPr>
      <t>k rámcové dohodě na dodávku čisticích prostředků a jiného drogistického zboží</t>
    </r>
  </si>
  <si>
    <t>Produkty musí být dodány s dobou expirace min. 24 měsíců ode dne dodání</t>
  </si>
  <si>
    <t>Veškeré zboží musí být nové, nepoužité, nepoškozené, určené pro český trh.</t>
  </si>
  <si>
    <t>Do žlutého pole doplní uchazeč jednotkovou cenu.</t>
  </si>
  <si>
    <t xml:space="preserve"> je naprosto standartně dostupné na českém trhu.</t>
  </si>
  <si>
    <t>Vypsané značky produktů ve sloupci "Název" stanovují jakostní a kvalitativní požadavky zadavatele. Požadujeme pouze originální výrobky. Nepřipouštíme žádné náhrady, jelikož vyspecifikované zboží</t>
  </si>
  <si>
    <t>Celkem ks</t>
  </si>
  <si>
    <t xml:space="preserve">K přípravkům obsahujícím nebezpečné látky a směsi příložte při předání zboží bezpečnostní listy produktu dle platných předpisů. </t>
  </si>
  <si>
    <t xml:space="preserve">U nabízených produktů, kde není vypsaná značka produktu ve sloupci "Název", doloží uchazeč informace (např. popis nabízeného zboží nebo jeho produktový list, odkaz na webové stránky apod.), ze kterých je zjistitelné, </t>
  </si>
  <si>
    <t>Požadované informace nebo jejich zdroj uchazeč uvede do sloupce "Poznámka" (modře označený sloupec). V případě doložení informací zvláštní přílohou uvede uchazeč do modrého sloupce "Poznámka": "viz příloha".</t>
  </si>
  <si>
    <t xml:space="preserve">že nabízené zboží má parametry stejné nebo lepší než  poptávané zboží (musí být uvedeny veškeré parametry, které lze porovnat se specifikací).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</si>
</sst>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9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textRotation="90" wrapText="1"/>
    </xf>
    <xf numFmtId="0" fontId="0" fillId="0" borderId="10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 applyBorder="1"/>
    <xf numFmtId="0" fontId="0" fillId="0" borderId="10" xfId="0" applyFill="1" applyBorder="1" applyAlignment="1">
      <alignment vertical="top" wrapText="1"/>
    </xf>
    <xf numFmtId="0" fontId="0" fillId="0" borderId="10" xfId="0" applyFill="1" applyBorder="1" applyAlignment="1">
      <alignment horizontal="center" wrapText="1"/>
    </xf>
    <xf numFmtId="0" fontId="0" fillId="34" borderId="10" xfId="0" applyFill="1" applyBorder="1" applyAlignment="1">
      <alignment vertical="top" wrapText="1"/>
    </xf>
    <xf numFmtId="0" fontId="0" fillId="0" borderId="10" xfId="0" applyFont="1" applyBorder="1" applyAlignment="1">
      <alignment wrapText="1"/>
    </xf>
    <xf numFmtId="0" fontId="0" fillId="0" borderId="10" xfId="0" applyFont="1" applyBorder="1" applyAlignment="1">
      <alignment horizontal="center" wrapText="1"/>
    </xf>
    <xf numFmtId="0" fontId="0" fillId="0" borderId="10" xfId="0" applyFont="1" applyBorder="1" applyAlignment="1">
      <alignment vertical="top" wrapText="1"/>
    </xf>
    <xf numFmtId="0" fontId="16" fillId="0" borderId="10" xfId="0" applyFont="1" applyFill="1" applyBorder="1" applyAlignment="1">
      <alignment horizontal="center" vertical="center" wrapText="1"/>
    </xf>
    <xf numFmtId="0" fontId="0" fillId="0" borderId="0" xfId="0" applyFill="1"/>
    <xf numFmtId="2" fontId="0" fillId="35" borderId="10" xfId="0" applyNumberFormat="1" applyFill="1" applyBorder="1" applyAlignment="1">
      <alignment horizontal="center" wrapText="1"/>
    </xf>
    <xf numFmtId="0" fontId="0" fillId="34" borderId="10" xfId="0" applyFill="1" applyBorder="1" applyAlignment="1">
      <alignment horizontal="center" wrapText="1"/>
    </xf>
    <xf numFmtId="0" fontId="0" fillId="34" borderId="10" xfId="0" applyFill="1" applyBorder="1" applyAlignment="1">
      <alignment wrapText="1"/>
    </xf>
    <xf numFmtId="0" fontId="0" fillId="0" borderId="0" xfId="0" applyBorder="1"/>
    <xf numFmtId="0" fontId="18" fillId="33" borderId="19" xfId="0" applyFont="1" applyFill="1" applyBorder="1" applyAlignment="1">
      <alignment horizontal="center" vertical="center" textRotation="90" wrapText="1"/>
    </xf>
    <xf numFmtId="0" fontId="0" fillId="0" borderId="14" xfId="0" applyFill="1" applyBorder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0" fillId="35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2" fontId="0" fillId="0" borderId="10" xfId="0" applyNumberFormat="1" applyFill="1" applyBorder="1" applyAlignment="1">
      <alignment wrapText="1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5" xfId="0" applyFill="1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21" fillId="0" borderId="18" xfId="0" applyFont="1" applyBorder="1" applyAlignment="1">
      <alignment horizontal="center" wrapText="1"/>
    </xf>
    <xf numFmtId="0" fontId="21" fillId="0" borderId="10" xfId="0" applyFont="1" applyBorder="1" applyAlignment="1">
      <alignment horizontal="center" wrapText="1"/>
    </xf>
    <xf numFmtId="2" fontId="19" fillId="33" borderId="10" xfId="0" applyNumberFormat="1" applyFont="1" applyFill="1" applyBorder="1" applyAlignment="1">
      <alignment wrapText="1"/>
    </xf>
    <xf numFmtId="0" fontId="21" fillId="0" borderId="10" xfId="0" applyFont="1" applyBorder="1" applyAlignment="1">
      <alignment vertical="top" wrapText="1"/>
    </xf>
    <xf numFmtId="0" fontId="21" fillId="0" borderId="12" xfId="0" applyFont="1" applyBorder="1" applyAlignment="1">
      <alignment wrapText="1"/>
    </xf>
    <xf numFmtId="0" fontId="21" fillId="0" borderId="11" xfId="0" applyFont="1" applyFill="1" applyBorder="1" applyAlignment="1">
      <alignment wrapText="1"/>
    </xf>
    <xf numFmtId="0" fontId="21" fillId="0" borderId="14" xfId="0" applyFont="1" applyBorder="1" applyAlignment="1">
      <alignment wrapText="1"/>
    </xf>
    <xf numFmtId="0" fontId="21" fillId="0" borderId="0" xfId="0" applyFont="1"/>
    <xf numFmtId="0" fontId="23" fillId="0" borderId="14" xfId="0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textRotation="90" wrapText="1"/>
    </xf>
    <xf numFmtId="0" fontId="16" fillId="0" borderId="20" xfId="0" applyFont="1" applyFill="1" applyBorder="1" applyAlignment="1">
      <alignment horizontal="center" vertical="center" textRotation="90" wrapText="1"/>
    </xf>
    <xf numFmtId="0" fontId="20" fillId="33" borderId="12" xfId="0" applyFont="1" applyFill="1" applyBorder="1" applyAlignment="1">
      <alignment horizontal="center" vertical="center" textRotation="90" wrapText="1"/>
    </xf>
    <xf numFmtId="0" fontId="18" fillId="0" borderId="12" xfId="0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left" vertical="top"/>
    </xf>
    <xf numFmtId="0" fontId="0" fillId="0" borderId="24" xfId="0" applyBorder="1"/>
    <xf numFmtId="0" fontId="0" fillId="0" borderId="0" xfId="0" applyBorder="1" applyAlignment="1">
      <alignment vertical="top"/>
    </xf>
    <xf numFmtId="0" fontId="18" fillId="0" borderId="19" xfId="0" applyFont="1" applyBorder="1" applyAlignment="1">
      <alignment horizontal="center" vertical="center" textRotation="90" wrapText="1"/>
    </xf>
    <xf numFmtId="0" fontId="18" fillId="0" borderId="21" xfId="0" applyFont="1" applyBorder="1" applyAlignment="1">
      <alignment horizontal="center" vertical="center" textRotation="90" wrapText="1"/>
    </xf>
    <xf numFmtId="0" fontId="18" fillId="0" borderId="20" xfId="0" applyFont="1" applyBorder="1" applyAlignment="1">
      <alignment horizontal="center" vertical="center" textRotation="90" wrapText="1"/>
    </xf>
    <xf numFmtId="0" fontId="18" fillId="33" borderId="19" xfId="0" applyFont="1" applyFill="1" applyBorder="1" applyAlignment="1">
      <alignment horizontal="center" vertical="center" textRotation="90" wrapText="1"/>
    </xf>
    <xf numFmtId="0" fontId="18" fillId="33" borderId="21" xfId="0" applyFont="1" applyFill="1" applyBorder="1" applyAlignment="1">
      <alignment horizontal="center" vertical="center" textRotation="90" wrapText="1"/>
    </xf>
    <xf numFmtId="0" fontId="18" fillId="33" borderId="20" xfId="0" applyFont="1" applyFill="1" applyBorder="1" applyAlignment="1">
      <alignment horizontal="center" vertical="center" textRotation="90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8" fillId="34" borderId="19" xfId="0" applyFont="1" applyFill="1" applyBorder="1" applyAlignment="1">
      <alignment horizontal="center" vertical="center" textRotation="90" wrapText="1"/>
    </xf>
    <xf numFmtId="0" fontId="18" fillId="34" borderId="20" xfId="0" applyFont="1" applyFill="1" applyBorder="1" applyAlignment="1">
      <alignment horizontal="center" vertical="center" textRotation="90" wrapText="1"/>
    </xf>
    <xf numFmtId="0" fontId="18" fillId="0" borderId="19" xfId="0" applyFont="1" applyFill="1" applyBorder="1" applyAlignment="1">
      <alignment horizontal="center" vertical="center" textRotation="90" wrapText="1"/>
    </xf>
    <xf numFmtId="0" fontId="18" fillId="0" borderId="21" xfId="0" applyFont="1" applyFill="1" applyBorder="1" applyAlignment="1">
      <alignment horizontal="center" vertical="center" textRotation="90" wrapText="1"/>
    </xf>
    <xf numFmtId="0" fontId="18" fillId="0" borderId="20" xfId="0" applyFont="1" applyFill="1" applyBorder="1" applyAlignment="1">
      <alignment horizontal="center" vertical="center" textRotation="90" wrapText="1"/>
    </xf>
    <xf numFmtId="0" fontId="19" fillId="33" borderId="13" xfId="0" applyFont="1" applyFill="1" applyBorder="1" applyAlignment="1">
      <alignment horizontal="left" wrapText="1"/>
    </xf>
    <xf numFmtId="0" fontId="19" fillId="33" borderId="22" xfId="0" applyFont="1" applyFill="1" applyBorder="1" applyAlignment="1">
      <alignment horizontal="left" wrapText="1"/>
    </xf>
    <xf numFmtId="0" fontId="19" fillId="33" borderId="23" xfId="0" applyFont="1" applyFill="1" applyBorder="1" applyAlignment="1">
      <alignment horizontal="left" wrapText="1"/>
    </xf>
    <xf numFmtId="0" fontId="22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8" fillId="36" borderId="11" xfId="0" applyFont="1" applyFill="1" applyBorder="1" applyAlignment="1">
      <alignment horizontal="center" vertical="center" textRotation="90" wrapText="1"/>
    </xf>
    <xf numFmtId="0" fontId="0" fillId="36" borderId="11" xfId="0" applyFill="1" applyBorder="1" applyAlignment="1">
      <alignment wrapText="1"/>
    </xf>
    <xf numFmtId="0" fontId="25" fillId="0" borderId="0" xfId="0" applyFont="1"/>
    <xf numFmtId="0" fontId="26" fillId="0" borderId="0" xfId="0" applyFont="1" applyBorder="1"/>
    <xf numFmtId="0" fontId="18" fillId="0" borderId="0" xfId="0" applyFont="1" applyBorder="1" applyAlignment="1">
      <alignment vertical="top"/>
    </xf>
    <xf numFmtId="0" fontId="25" fillId="0" borderId="0" xfId="0" applyFont="1" applyBorder="1"/>
    <xf numFmtId="0" fontId="18" fillId="0" borderId="0" xfId="0" applyFont="1" applyAlignment="1">
      <alignment vertical="top"/>
    </xf>
    <xf numFmtId="0" fontId="18" fillId="0" borderId="0" xfId="0" applyFont="1" applyBorder="1" applyAlignment="1">
      <alignment vertical="top" wrapText="1"/>
    </xf>
    <xf numFmtId="0" fontId="18" fillId="35" borderId="0" xfId="0" applyFont="1" applyFill="1" applyBorder="1" applyAlignment="1">
      <alignment vertical="top"/>
    </xf>
    <xf numFmtId="0" fontId="25" fillId="35" borderId="0" xfId="0" applyFont="1" applyFill="1" applyBorder="1"/>
    <xf numFmtId="0" fontId="24" fillId="33" borderId="0" xfId="0" applyFont="1" applyFill="1" applyAlignment="1">
      <alignment vertical="top"/>
    </xf>
    <xf numFmtId="0" fontId="25" fillId="33" borderId="0" xfId="0" applyFont="1" applyFill="1"/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right"/>
    </xf>
    <xf numFmtId="0" fontId="0" fillId="33" borderId="0" xfId="0" applyFill="1" applyAlignment="1">
      <alignment horizontal="left" vertical="top"/>
    </xf>
    <xf numFmtId="0" fontId="0" fillId="33" borderId="0" xfId="0" applyFill="1"/>
    <xf numFmtId="0" fontId="18" fillId="33" borderId="0" xfId="0" applyFont="1" applyFill="1" applyAlignment="1">
      <alignment vertical="top"/>
    </xf>
    <xf numFmtId="0" fontId="18" fillId="36" borderId="0" xfId="0" applyFont="1" applyFill="1" applyBorder="1" applyAlignment="1">
      <alignment vertical="top"/>
    </xf>
    <xf numFmtId="0" fontId="26" fillId="36" borderId="0" xfId="0" applyFont="1" applyFill="1" applyBorder="1"/>
    <xf numFmtId="0" fontId="14" fillId="36" borderId="0" xfId="0" applyFont="1" applyFill="1" applyBorder="1" applyAlignment="1">
      <alignment horizontal="center"/>
    </xf>
    <xf numFmtId="0" fontId="14" fillId="36" borderId="0" xfId="0" applyFont="1" applyFill="1" applyBorder="1" applyAlignment="1">
      <alignment horizontal="right"/>
    </xf>
    <xf numFmtId="0" fontId="0" fillId="36" borderId="0" xfId="0" applyFill="1" applyBorder="1" applyAlignment="1">
      <alignment horizontal="left" vertical="top"/>
    </xf>
    <xf numFmtId="0" fontId="0" fillId="36" borderId="0" xfId="0" applyFill="1" applyBorder="1"/>
    <xf numFmtId="0" fontId="0" fillId="36" borderId="0" xfId="0" applyFill="1"/>
    <xf numFmtId="0" fontId="0" fillId="0" borderId="0" xfId="0" applyBorder="1" applyAlignment="1">
      <alignment horizontal="lef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12"/>
  <sheetViews>
    <sheetView showGridLines="0" tabSelected="1" zoomScaleNormal="100" workbookViewId="0">
      <selection activeCell="A2" sqref="A2:J2"/>
    </sheetView>
  </sheetViews>
  <sheetFormatPr defaultRowHeight="15" x14ac:dyDescent="0.25"/>
  <cols>
    <col min="1" max="1" width="5" style="19" customWidth="1"/>
    <col min="2" max="2" width="34.42578125" customWidth="1"/>
    <col min="3" max="3" width="6.42578125" style="4" customWidth="1"/>
    <col min="4" max="4" width="9.140625" style="4"/>
    <col min="5" max="5" width="9.85546875" style="4" customWidth="1"/>
    <col min="6" max="6" width="10.42578125" style="19" customWidth="1"/>
    <col min="7" max="7" width="43.85546875" style="10" customWidth="1"/>
    <col min="8" max="8" width="16.28515625" customWidth="1"/>
    <col min="9" max="9" width="52.28515625" style="11" customWidth="1"/>
    <col min="10" max="10" width="11.7109375" customWidth="1"/>
    <col min="12" max="12" width="12.140625" customWidth="1"/>
  </cols>
  <sheetData>
    <row r="2" spans="1:10" ht="48.75" customHeight="1" x14ac:dyDescent="0.25">
      <c r="A2" s="59" t="s">
        <v>213</v>
      </c>
      <c r="B2" s="60"/>
      <c r="C2" s="60"/>
      <c r="D2" s="60"/>
      <c r="E2" s="60"/>
      <c r="F2" s="60"/>
      <c r="G2" s="60"/>
      <c r="H2" s="60"/>
      <c r="I2" s="60"/>
      <c r="J2" s="61"/>
    </row>
    <row r="3" spans="1:10" ht="45" x14ac:dyDescent="0.25">
      <c r="A3" s="18" t="s">
        <v>160</v>
      </c>
      <c r="B3" s="1" t="s">
        <v>162</v>
      </c>
      <c r="C3" s="1" t="s">
        <v>163</v>
      </c>
      <c r="D3" s="1" t="s">
        <v>0</v>
      </c>
      <c r="E3" s="7" t="s">
        <v>166</v>
      </c>
      <c r="F3" s="18" t="s">
        <v>167</v>
      </c>
      <c r="G3" s="1" t="s">
        <v>1</v>
      </c>
      <c r="H3" s="5" t="s">
        <v>2</v>
      </c>
      <c r="I3" s="6" t="s">
        <v>165</v>
      </c>
      <c r="J3" s="45" t="s">
        <v>3</v>
      </c>
    </row>
    <row r="4" spans="1:10" ht="30" x14ac:dyDescent="0.25">
      <c r="A4" s="13">
        <v>1</v>
      </c>
      <c r="B4" s="2" t="s">
        <v>161</v>
      </c>
      <c r="C4" s="3" t="s">
        <v>172</v>
      </c>
      <c r="D4" s="3">
        <v>30</v>
      </c>
      <c r="E4" s="20"/>
      <c r="F4" s="31">
        <f>D4*E4</f>
        <v>0</v>
      </c>
      <c r="G4" s="9" t="s">
        <v>99</v>
      </c>
      <c r="H4" s="57" t="s">
        <v>19</v>
      </c>
      <c r="I4" s="74"/>
      <c r="J4" s="25">
        <v>-1841</v>
      </c>
    </row>
    <row r="5" spans="1:10" ht="30" x14ac:dyDescent="0.25">
      <c r="A5" s="13">
        <f t="shared" ref="A5:A68" si="0">A4+1</f>
        <v>2</v>
      </c>
      <c r="B5" s="2" t="s">
        <v>95</v>
      </c>
      <c r="C5" s="3" t="s">
        <v>172</v>
      </c>
      <c r="D5" s="3">
        <v>80</v>
      </c>
      <c r="E5" s="20"/>
      <c r="F5" s="31">
        <f t="shared" ref="F5:F68" si="1">D5*E5</f>
        <v>0</v>
      </c>
      <c r="G5" s="9" t="s">
        <v>96</v>
      </c>
      <c r="H5" s="57"/>
      <c r="I5" s="74"/>
      <c r="J5" s="25">
        <v>-1843</v>
      </c>
    </row>
    <row r="6" spans="1:10" ht="60" x14ac:dyDescent="0.25">
      <c r="A6" s="13">
        <f t="shared" si="0"/>
        <v>3</v>
      </c>
      <c r="B6" s="2" t="s">
        <v>93</v>
      </c>
      <c r="C6" s="3" t="s">
        <v>172</v>
      </c>
      <c r="D6" s="3">
        <v>25</v>
      </c>
      <c r="E6" s="20"/>
      <c r="F6" s="31">
        <f t="shared" si="1"/>
        <v>0</v>
      </c>
      <c r="G6" s="9" t="s">
        <v>94</v>
      </c>
      <c r="H6" s="57"/>
      <c r="I6" s="74"/>
      <c r="J6" s="25">
        <v>-1844</v>
      </c>
    </row>
    <row r="7" spans="1:10" ht="75" x14ac:dyDescent="0.25">
      <c r="A7" s="13">
        <f t="shared" si="0"/>
        <v>4</v>
      </c>
      <c r="B7" s="2" t="s">
        <v>97</v>
      </c>
      <c r="C7" s="3" t="s">
        <v>172</v>
      </c>
      <c r="D7" s="3">
        <v>245</v>
      </c>
      <c r="E7" s="20"/>
      <c r="F7" s="31">
        <f t="shared" si="1"/>
        <v>0</v>
      </c>
      <c r="G7" s="9" t="s">
        <v>98</v>
      </c>
      <c r="H7" s="57"/>
      <c r="I7" s="74"/>
      <c r="J7" s="25">
        <v>-1842</v>
      </c>
    </row>
    <row r="8" spans="1:10" ht="30" x14ac:dyDescent="0.25">
      <c r="A8" s="13">
        <f t="shared" si="0"/>
        <v>5</v>
      </c>
      <c r="B8" s="2" t="s">
        <v>75</v>
      </c>
      <c r="C8" s="3" t="s">
        <v>172</v>
      </c>
      <c r="D8" s="3">
        <v>177</v>
      </c>
      <c r="E8" s="20"/>
      <c r="F8" s="31">
        <f t="shared" si="1"/>
        <v>0</v>
      </c>
      <c r="G8" s="9" t="s">
        <v>76</v>
      </c>
      <c r="H8" s="57"/>
      <c r="I8" s="74"/>
      <c r="J8" s="25">
        <v>-2379</v>
      </c>
    </row>
    <row r="9" spans="1:10" ht="45" x14ac:dyDescent="0.25">
      <c r="A9" s="13">
        <f t="shared" si="0"/>
        <v>6</v>
      </c>
      <c r="B9" s="2" t="s">
        <v>21</v>
      </c>
      <c r="C9" s="3" t="s">
        <v>172</v>
      </c>
      <c r="D9" s="3">
        <v>224</v>
      </c>
      <c r="E9" s="20"/>
      <c r="F9" s="31">
        <f t="shared" si="1"/>
        <v>0</v>
      </c>
      <c r="G9" s="9" t="s">
        <v>22</v>
      </c>
      <c r="H9" s="57"/>
      <c r="I9" s="74"/>
      <c r="J9" s="25">
        <v>-6951</v>
      </c>
    </row>
    <row r="10" spans="1:10" ht="30" x14ac:dyDescent="0.25">
      <c r="A10" s="13">
        <f t="shared" si="0"/>
        <v>7</v>
      </c>
      <c r="B10" s="2" t="s">
        <v>17</v>
      </c>
      <c r="C10" s="3" t="s">
        <v>172</v>
      </c>
      <c r="D10" s="3">
        <v>25</v>
      </c>
      <c r="E10" s="20"/>
      <c r="F10" s="31">
        <f t="shared" si="1"/>
        <v>0</v>
      </c>
      <c r="G10" s="9" t="s">
        <v>18</v>
      </c>
      <c r="H10" s="57"/>
      <c r="I10" s="74"/>
      <c r="J10" s="25">
        <v>-7131</v>
      </c>
    </row>
    <row r="11" spans="1:10" ht="109.5" customHeight="1" x14ac:dyDescent="0.25">
      <c r="A11" s="13">
        <f t="shared" si="0"/>
        <v>8</v>
      </c>
      <c r="B11" s="2" t="s">
        <v>37</v>
      </c>
      <c r="C11" s="3" t="s">
        <v>172</v>
      </c>
      <c r="D11" s="3">
        <v>191</v>
      </c>
      <c r="E11" s="20"/>
      <c r="F11" s="31">
        <f t="shared" si="1"/>
        <v>0</v>
      </c>
      <c r="G11" s="9" t="s">
        <v>38</v>
      </c>
      <c r="H11" s="58"/>
      <c r="I11" s="74"/>
      <c r="J11" s="25">
        <v>-4790</v>
      </c>
    </row>
    <row r="12" spans="1:10" ht="77.25" customHeight="1" x14ac:dyDescent="0.25">
      <c r="A12" s="13">
        <f t="shared" si="0"/>
        <v>9</v>
      </c>
      <c r="B12" s="2" t="s">
        <v>123</v>
      </c>
      <c r="C12" s="3" t="s">
        <v>172</v>
      </c>
      <c r="D12" s="3">
        <v>974</v>
      </c>
      <c r="E12" s="20"/>
      <c r="F12" s="31">
        <f t="shared" si="1"/>
        <v>0</v>
      </c>
      <c r="G12" s="9" t="s">
        <v>124</v>
      </c>
      <c r="H12" s="54" t="s">
        <v>25</v>
      </c>
      <c r="I12" s="74"/>
      <c r="J12" s="25">
        <v>-1801</v>
      </c>
    </row>
    <row r="13" spans="1:10" ht="35.25" customHeight="1" x14ac:dyDescent="0.25">
      <c r="A13" s="13">
        <f t="shared" si="0"/>
        <v>10</v>
      </c>
      <c r="B13" s="2" t="s">
        <v>63</v>
      </c>
      <c r="C13" s="3" t="s">
        <v>172</v>
      </c>
      <c r="D13" s="3">
        <v>131</v>
      </c>
      <c r="E13" s="20"/>
      <c r="F13" s="31">
        <f t="shared" si="1"/>
        <v>0</v>
      </c>
      <c r="G13" s="9" t="s">
        <v>64</v>
      </c>
      <c r="H13" s="54"/>
      <c r="I13" s="74"/>
      <c r="J13" s="25">
        <v>-2424</v>
      </c>
    </row>
    <row r="14" spans="1:10" ht="30.75" customHeight="1" x14ac:dyDescent="0.25">
      <c r="A14" s="13">
        <f t="shared" si="0"/>
        <v>11</v>
      </c>
      <c r="B14" s="2" t="s">
        <v>69</v>
      </c>
      <c r="C14" s="3" t="s">
        <v>172</v>
      </c>
      <c r="D14" s="3">
        <v>63</v>
      </c>
      <c r="E14" s="20"/>
      <c r="F14" s="31">
        <f t="shared" si="1"/>
        <v>0</v>
      </c>
      <c r="G14" s="9" t="s">
        <v>70</v>
      </c>
      <c r="H14" s="54"/>
      <c r="I14" s="74"/>
      <c r="J14" s="25">
        <v>-2391</v>
      </c>
    </row>
    <row r="15" spans="1:10" ht="45" x14ac:dyDescent="0.25">
      <c r="A15" s="13">
        <f t="shared" si="0"/>
        <v>12</v>
      </c>
      <c r="B15" s="2" t="s">
        <v>65</v>
      </c>
      <c r="C15" s="3" t="s">
        <v>172</v>
      </c>
      <c r="D15" s="3">
        <v>41</v>
      </c>
      <c r="E15" s="20"/>
      <c r="F15" s="31">
        <f t="shared" si="1"/>
        <v>0</v>
      </c>
      <c r="G15" s="9" t="s">
        <v>66</v>
      </c>
      <c r="H15" s="54"/>
      <c r="I15" s="74"/>
      <c r="J15" s="25">
        <v>-2400</v>
      </c>
    </row>
    <row r="16" spans="1:10" ht="45" x14ac:dyDescent="0.25">
      <c r="A16" s="13">
        <f t="shared" si="0"/>
        <v>13</v>
      </c>
      <c r="B16" s="2" t="s">
        <v>23</v>
      </c>
      <c r="C16" s="3" t="s">
        <v>172</v>
      </c>
      <c r="D16" s="3">
        <v>993</v>
      </c>
      <c r="E16" s="20"/>
      <c r="F16" s="31">
        <f t="shared" si="1"/>
        <v>0</v>
      </c>
      <c r="G16" s="9" t="s">
        <v>24</v>
      </c>
      <c r="H16" s="55"/>
      <c r="I16" s="74"/>
      <c r="J16" s="25">
        <v>-6910</v>
      </c>
    </row>
    <row r="17" spans="1:10" ht="45" x14ac:dyDescent="0.25">
      <c r="A17" s="13">
        <f t="shared" si="0"/>
        <v>14</v>
      </c>
      <c r="B17" s="2" t="s">
        <v>117</v>
      </c>
      <c r="C17" s="3" t="s">
        <v>172</v>
      </c>
      <c r="D17" s="3">
        <v>661</v>
      </c>
      <c r="E17" s="20"/>
      <c r="F17" s="31">
        <f t="shared" si="1"/>
        <v>0</v>
      </c>
      <c r="G17" s="9" t="s">
        <v>74</v>
      </c>
      <c r="H17" s="56" t="s">
        <v>36</v>
      </c>
      <c r="I17" s="74"/>
      <c r="J17" s="25">
        <v>-1813</v>
      </c>
    </row>
    <row r="18" spans="1:10" ht="60" x14ac:dyDescent="0.25">
      <c r="A18" s="13">
        <f t="shared" si="0"/>
        <v>15</v>
      </c>
      <c r="B18" s="2" t="s">
        <v>34</v>
      </c>
      <c r="C18" s="3" t="s">
        <v>172</v>
      </c>
      <c r="D18" s="3">
        <v>72</v>
      </c>
      <c r="E18" s="20"/>
      <c r="F18" s="31">
        <f t="shared" si="1"/>
        <v>0</v>
      </c>
      <c r="G18" s="9" t="s">
        <v>35</v>
      </c>
      <c r="H18" s="57"/>
      <c r="I18" s="74"/>
      <c r="J18" s="25">
        <v>-5830</v>
      </c>
    </row>
    <row r="19" spans="1:10" ht="45" x14ac:dyDescent="0.25">
      <c r="A19" s="13">
        <f t="shared" si="0"/>
        <v>16</v>
      </c>
      <c r="B19" s="2" t="s">
        <v>115</v>
      </c>
      <c r="C19" s="3" t="s">
        <v>172</v>
      </c>
      <c r="D19" s="3">
        <v>177</v>
      </c>
      <c r="E19" s="20"/>
      <c r="F19" s="31">
        <f t="shared" si="1"/>
        <v>0</v>
      </c>
      <c r="G19" s="9" t="s">
        <v>116</v>
      </c>
      <c r="H19" s="57"/>
      <c r="I19" s="74"/>
      <c r="J19" s="25">
        <v>-1816</v>
      </c>
    </row>
    <row r="20" spans="1:10" ht="45" x14ac:dyDescent="0.25">
      <c r="A20" s="13">
        <f t="shared" si="0"/>
        <v>17</v>
      </c>
      <c r="B20" s="2" t="s">
        <v>73</v>
      </c>
      <c r="C20" s="3" t="s">
        <v>172</v>
      </c>
      <c r="D20" s="3">
        <v>2466</v>
      </c>
      <c r="E20" s="20"/>
      <c r="F20" s="31">
        <f t="shared" si="1"/>
        <v>0</v>
      </c>
      <c r="G20" s="9" t="s">
        <v>74</v>
      </c>
      <c r="H20" s="58"/>
      <c r="I20" s="74"/>
      <c r="J20" s="25">
        <v>-2383</v>
      </c>
    </row>
    <row r="21" spans="1:10" ht="45" x14ac:dyDescent="0.25">
      <c r="A21" s="13">
        <f t="shared" si="0"/>
        <v>18</v>
      </c>
      <c r="B21" s="2" t="s">
        <v>145</v>
      </c>
      <c r="C21" s="3" t="s">
        <v>172</v>
      </c>
      <c r="D21" s="3">
        <v>4635</v>
      </c>
      <c r="E21" s="20"/>
      <c r="F21" s="31">
        <f t="shared" si="1"/>
        <v>0</v>
      </c>
      <c r="G21" s="9" t="s">
        <v>146</v>
      </c>
      <c r="H21" s="53" t="s">
        <v>164</v>
      </c>
      <c r="I21" s="74"/>
      <c r="J21" s="25">
        <v>-1775</v>
      </c>
    </row>
    <row r="22" spans="1:10" ht="30" x14ac:dyDescent="0.25">
      <c r="A22" s="13">
        <f t="shared" si="0"/>
        <v>19</v>
      </c>
      <c r="B22" s="2" t="s">
        <v>143</v>
      </c>
      <c r="C22" s="3" t="s">
        <v>172</v>
      </c>
      <c r="D22" s="3">
        <v>1743</v>
      </c>
      <c r="E22" s="20"/>
      <c r="F22" s="31">
        <f t="shared" si="1"/>
        <v>0</v>
      </c>
      <c r="G22" s="9" t="s">
        <v>144</v>
      </c>
      <c r="H22" s="55"/>
      <c r="I22" s="74"/>
      <c r="J22" s="25">
        <v>-1777</v>
      </c>
    </row>
    <row r="23" spans="1:10" ht="92.25" customHeight="1" x14ac:dyDescent="0.25">
      <c r="A23" s="13">
        <f t="shared" si="0"/>
        <v>20</v>
      </c>
      <c r="B23" s="2" t="s">
        <v>89</v>
      </c>
      <c r="C23" s="3" t="s">
        <v>172</v>
      </c>
      <c r="D23" s="3">
        <v>428</v>
      </c>
      <c r="E23" s="20"/>
      <c r="F23" s="31">
        <f t="shared" si="1"/>
        <v>0</v>
      </c>
      <c r="G23" s="9" t="s">
        <v>90</v>
      </c>
      <c r="H23" s="57" t="s">
        <v>14</v>
      </c>
      <c r="I23" s="74"/>
      <c r="J23" s="25">
        <v>-1846</v>
      </c>
    </row>
    <row r="24" spans="1:10" ht="45" x14ac:dyDescent="0.25">
      <c r="A24" s="13">
        <f t="shared" si="0"/>
        <v>21</v>
      </c>
      <c r="B24" s="2" t="s">
        <v>91</v>
      </c>
      <c r="C24" s="3" t="s">
        <v>172</v>
      </c>
      <c r="D24" s="3">
        <v>1474</v>
      </c>
      <c r="E24" s="20"/>
      <c r="F24" s="31">
        <f t="shared" si="1"/>
        <v>0</v>
      </c>
      <c r="G24" s="9" t="s">
        <v>92</v>
      </c>
      <c r="H24" s="57"/>
      <c r="I24" s="74"/>
      <c r="J24" s="25">
        <v>-1845</v>
      </c>
    </row>
    <row r="25" spans="1:10" ht="60" x14ac:dyDescent="0.25">
      <c r="A25" s="13">
        <f t="shared" si="0"/>
        <v>22</v>
      </c>
      <c r="B25" s="2" t="s">
        <v>85</v>
      </c>
      <c r="C25" s="3" t="s">
        <v>172</v>
      </c>
      <c r="D25" s="3">
        <v>156</v>
      </c>
      <c r="E25" s="20"/>
      <c r="F25" s="31">
        <f t="shared" si="1"/>
        <v>0</v>
      </c>
      <c r="G25" s="9" t="s">
        <v>86</v>
      </c>
      <c r="H25" s="57"/>
      <c r="I25" s="74"/>
      <c r="J25" s="25">
        <v>-1849</v>
      </c>
    </row>
    <row r="26" spans="1:10" ht="75" x14ac:dyDescent="0.25">
      <c r="A26" s="13">
        <f t="shared" si="0"/>
        <v>23</v>
      </c>
      <c r="B26" s="2" t="s">
        <v>12</v>
      </c>
      <c r="C26" s="3" t="s">
        <v>172</v>
      </c>
      <c r="D26" s="3">
        <v>281</v>
      </c>
      <c r="E26" s="20"/>
      <c r="F26" s="31">
        <f t="shared" si="1"/>
        <v>0</v>
      </c>
      <c r="G26" s="9" t="s">
        <v>13</v>
      </c>
      <c r="H26" s="57"/>
      <c r="I26" s="74"/>
      <c r="J26" s="25">
        <v>-7750</v>
      </c>
    </row>
    <row r="27" spans="1:10" ht="54" customHeight="1" x14ac:dyDescent="0.25">
      <c r="A27" s="13">
        <f t="shared" si="0"/>
        <v>24</v>
      </c>
      <c r="B27" s="2" t="s">
        <v>87</v>
      </c>
      <c r="C27" s="3" t="s">
        <v>172</v>
      </c>
      <c r="D27" s="3">
        <v>908</v>
      </c>
      <c r="E27" s="20"/>
      <c r="F27" s="31">
        <f t="shared" si="1"/>
        <v>0</v>
      </c>
      <c r="G27" s="9" t="s">
        <v>88</v>
      </c>
      <c r="H27" s="58"/>
      <c r="I27" s="74"/>
      <c r="J27" s="25">
        <v>-1848</v>
      </c>
    </row>
    <row r="28" spans="1:10" ht="61.5" customHeight="1" x14ac:dyDescent="0.25">
      <c r="A28" s="13">
        <f t="shared" si="0"/>
        <v>25</v>
      </c>
      <c r="B28" s="2" t="s">
        <v>8</v>
      </c>
      <c r="C28" s="3" t="s">
        <v>172</v>
      </c>
      <c r="D28" s="3">
        <v>90</v>
      </c>
      <c r="E28" s="20"/>
      <c r="F28" s="31">
        <f t="shared" si="1"/>
        <v>0</v>
      </c>
      <c r="G28" s="9" t="s">
        <v>9</v>
      </c>
      <c r="H28" s="53" t="s">
        <v>6</v>
      </c>
      <c r="I28" s="75"/>
      <c r="J28" s="25">
        <v>-8310</v>
      </c>
    </row>
    <row r="29" spans="1:10" ht="30" x14ac:dyDescent="0.25">
      <c r="A29" s="13">
        <f t="shared" si="0"/>
        <v>26</v>
      </c>
      <c r="B29" s="2" t="s">
        <v>113</v>
      </c>
      <c r="C29" s="3" t="s">
        <v>172</v>
      </c>
      <c r="D29" s="3">
        <v>762</v>
      </c>
      <c r="E29" s="20"/>
      <c r="F29" s="31">
        <f t="shared" si="1"/>
        <v>0</v>
      </c>
      <c r="G29" s="9" t="s">
        <v>114</v>
      </c>
      <c r="H29" s="54"/>
      <c r="I29" s="75"/>
      <c r="J29" s="25">
        <v>-1819</v>
      </c>
    </row>
    <row r="30" spans="1:10" ht="45" x14ac:dyDescent="0.25">
      <c r="A30" s="13">
        <f t="shared" si="0"/>
        <v>27</v>
      </c>
      <c r="B30" s="2" t="s">
        <v>45</v>
      </c>
      <c r="C30" s="3" t="s">
        <v>172</v>
      </c>
      <c r="D30" s="3">
        <v>48</v>
      </c>
      <c r="E30" s="20"/>
      <c r="F30" s="31">
        <f t="shared" si="1"/>
        <v>0</v>
      </c>
      <c r="G30" s="9" t="s">
        <v>46</v>
      </c>
      <c r="H30" s="54"/>
      <c r="I30" s="75"/>
      <c r="J30" s="25">
        <v>-4677</v>
      </c>
    </row>
    <row r="31" spans="1:10" ht="93.75" customHeight="1" x14ac:dyDescent="0.25">
      <c r="A31" s="13">
        <f t="shared" si="0"/>
        <v>28</v>
      </c>
      <c r="B31" s="2" t="s">
        <v>32</v>
      </c>
      <c r="C31" s="3" t="s">
        <v>172</v>
      </c>
      <c r="D31" s="3">
        <v>64</v>
      </c>
      <c r="E31" s="20"/>
      <c r="F31" s="31">
        <f t="shared" si="1"/>
        <v>0</v>
      </c>
      <c r="G31" s="9" t="s">
        <v>33</v>
      </c>
      <c r="H31" s="54"/>
      <c r="I31" s="75"/>
      <c r="J31" s="25">
        <v>-5831</v>
      </c>
    </row>
    <row r="32" spans="1:10" ht="37.5" customHeight="1" x14ac:dyDescent="0.25">
      <c r="A32" s="13">
        <f t="shared" si="0"/>
        <v>29</v>
      </c>
      <c r="B32" s="2" t="s">
        <v>4</v>
      </c>
      <c r="C32" s="3" t="s">
        <v>172</v>
      </c>
      <c r="D32" s="3">
        <v>280</v>
      </c>
      <c r="E32" s="20"/>
      <c r="F32" s="31">
        <f t="shared" si="1"/>
        <v>0</v>
      </c>
      <c r="G32" s="9" t="s">
        <v>5</v>
      </c>
      <c r="H32" s="54"/>
      <c r="I32" s="75"/>
      <c r="J32" s="25">
        <v>-8311</v>
      </c>
    </row>
    <row r="33" spans="1:10" ht="143.25" customHeight="1" x14ac:dyDescent="0.25">
      <c r="A33" s="13">
        <f t="shared" si="0"/>
        <v>30</v>
      </c>
      <c r="B33" s="2" t="s">
        <v>47</v>
      </c>
      <c r="C33" s="3" t="s">
        <v>172</v>
      </c>
      <c r="D33" s="3">
        <v>507</v>
      </c>
      <c r="E33" s="20"/>
      <c r="F33" s="31">
        <f t="shared" si="1"/>
        <v>0</v>
      </c>
      <c r="G33" s="9" t="s">
        <v>48</v>
      </c>
      <c r="H33" s="54"/>
      <c r="I33" s="75"/>
      <c r="J33" s="25">
        <v>-4676</v>
      </c>
    </row>
    <row r="34" spans="1:10" ht="60" x14ac:dyDescent="0.25">
      <c r="A34" s="13">
        <f t="shared" si="0"/>
        <v>31</v>
      </c>
      <c r="B34" s="2" t="s">
        <v>108</v>
      </c>
      <c r="C34" s="3" t="s">
        <v>172</v>
      </c>
      <c r="D34" s="3">
        <v>127</v>
      </c>
      <c r="E34" s="20"/>
      <c r="F34" s="31">
        <f t="shared" si="1"/>
        <v>0</v>
      </c>
      <c r="G34" s="9" t="s">
        <v>109</v>
      </c>
      <c r="H34" s="54"/>
      <c r="I34" s="75"/>
      <c r="J34" s="25">
        <v>-1823</v>
      </c>
    </row>
    <row r="35" spans="1:10" ht="60" x14ac:dyDescent="0.25">
      <c r="A35" s="13">
        <f t="shared" si="0"/>
        <v>32</v>
      </c>
      <c r="B35" s="2" t="s">
        <v>108</v>
      </c>
      <c r="C35" s="3" t="s">
        <v>172</v>
      </c>
      <c r="D35" s="3">
        <v>360</v>
      </c>
      <c r="E35" s="20"/>
      <c r="F35" s="31">
        <f t="shared" si="1"/>
        <v>0</v>
      </c>
      <c r="G35" s="9" t="s">
        <v>110</v>
      </c>
      <c r="H35" s="54"/>
      <c r="I35" s="75"/>
      <c r="J35" s="25">
        <v>-1822</v>
      </c>
    </row>
    <row r="36" spans="1:10" ht="30" x14ac:dyDescent="0.25">
      <c r="A36" s="13">
        <f t="shared" si="0"/>
        <v>33</v>
      </c>
      <c r="B36" s="2" t="s">
        <v>111</v>
      </c>
      <c r="C36" s="3" t="s">
        <v>172</v>
      </c>
      <c r="D36" s="3">
        <v>189</v>
      </c>
      <c r="E36" s="20"/>
      <c r="F36" s="31">
        <f t="shared" si="1"/>
        <v>0</v>
      </c>
      <c r="G36" s="9" t="s">
        <v>112</v>
      </c>
      <c r="H36" s="54"/>
      <c r="I36" s="75"/>
      <c r="J36" s="25">
        <v>-1821</v>
      </c>
    </row>
    <row r="37" spans="1:10" ht="30" x14ac:dyDescent="0.25">
      <c r="A37" s="13">
        <f t="shared" si="0"/>
        <v>34</v>
      </c>
      <c r="B37" s="2" t="s">
        <v>15</v>
      </c>
      <c r="C37" s="3" t="s">
        <v>172</v>
      </c>
      <c r="D37" s="3">
        <v>70</v>
      </c>
      <c r="E37" s="20"/>
      <c r="F37" s="31">
        <f t="shared" si="1"/>
        <v>0</v>
      </c>
      <c r="G37" s="9" t="s">
        <v>16</v>
      </c>
      <c r="H37" s="54"/>
      <c r="I37" s="75"/>
      <c r="J37" s="25">
        <v>-7150</v>
      </c>
    </row>
    <row r="38" spans="1:10" ht="180" x14ac:dyDescent="0.25">
      <c r="A38" s="13">
        <f t="shared" si="0"/>
        <v>35</v>
      </c>
      <c r="B38" s="2" t="s">
        <v>56</v>
      </c>
      <c r="C38" s="3" t="s">
        <v>172</v>
      </c>
      <c r="D38" s="3">
        <v>16</v>
      </c>
      <c r="E38" s="20"/>
      <c r="F38" s="31">
        <f t="shared" si="1"/>
        <v>0</v>
      </c>
      <c r="G38" s="9" t="s">
        <v>57</v>
      </c>
      <c r="H38" s="54"/>
      <c r="I38" s="75"/>
      <c r="J38" s="25">
        <v>-4632</v>
      </c>
    </row>
    <row r="39" spans="1:10" ht="75" x14ac:dyDescent="0.25">
      <c r="A39" s="13">
        <f t="shared" si="0"/>
        <v>36</v>
      </c>
      <c r="B39" s="2" t="s">
        <v>106</v>
      </c>
      <c r="C39" s="3" t="s">
        <v>172</v>
      </c>
      <c r="D39" s="3">
        <v>199</v>
      </c>
      <c r="E39" s="20"/>
      <c r="F39" s="31">
        <f t="shared" si="1"/>
        <v>0</v>
      </c>
      <c r="G39" s="9" t="s">
        <v>107</v>
      </c>
      <c r="H39" s="55"/>
      <c r="I39" s="75"/>
      <c r="J39" s="25">
        <v>-1825</v>
      </c>
    </row>
    <row r="40" spans="1:10" ht="99.75" customHeight="1" x14ac:dyDescent="0.25">
      <c r="A40" s="13">
        <f t="shared" si="0"/>
        <v>37</v>
      </c>
      <c r="B40" s="2" t="s">
        <v>67</v>
      </c>
      <c r="C40" s="3" t="s">
        <v>172</v>
      </c>
      <c r="D40" s="3">
        <v>86</v>
      </c>
      <c r="E40" s="20"/>
      <c r="F40" s="31">
        <f t="shared" si="1"/>
        <v>0</v>
      </c>
      <c r="G40" s="9" t="s">
        <v>68</v>
      </c>
      <c r="H40" s="8" t="s">
        <v>169</v>
      </c>
      <c r="I40" s="75"/>
      <c r="J40" s="25">
        <v>-2398</v>
      </c>
    </row>
    <row r="41" spans="1:10" ht="30" customHeight="1" x14ac:dyDescent="0.25">
      <c r="A41" s="13">
        <f t="shared" si="0"/>
        <v>38</v>
      </c>
      <c r="B41" s="2" t="s">
        <v>104</v>
      </c>
      <c r="C41" s="3" t="s">
        <v>172</v>
      </c>
      <c r="D41" s="3">
        <v>60</v>
      </c>
      <c r="E41" s="20"/>
      <c r="F41" s="31">
        <f t="shared" si="1"/>
        <v>0</v>
      </c>
      <c r="G41" s="9" t="s">
        <v>105</v>
      </c>
      <c r="H41" s="53" t="s">
        <v>51</v>
      </c>
      <c r="I41" s="75"/>
      <c r="J41" s="25">
        <v>-1827</v>
      </c>
    </row>
    <row r="42" spans="1:10" ht="30" x14ac:dyDescent="0.25">
      <c r="A42" s="13">
        <f t="shared" si="0"/>
        <v>39</v>
      </c>
      <c r="B42" s="2" t="s">
        <v>102</v>
      </c>
      <c r="C42" s="3" t="s">
        <v>174</v>
      </c>
      <c r="D42" s="3">
        <v>53</v>
      </c>
      <c r="E42" s="20"/>
      <c r="F42" s="31">
        <f t="shared" si="1"/>
        <v>0</v>
      </c>
      <c r="G42" s="9" t="s">
        <v>103</v>
      </c>
      <c r="H42" s="54"/>
      <c r="I42" s="75"/>
      <c r="J42" s="25">
        <v>-1831</v>
      </c>
    </row>
    <row r="43" spans="1:10" ht="30" x14ac:dyDescent="0.25">
      <c r="A43" s="13">
        <f t="shared" si="0"/>
        <v>40</v>
      </c>
      <c r="B43" s="2" t="s">
        <v>168</v>
      </c>
      <c r="C43" s="3" t="s">
        <v>172</v>
      </c>
      <c r="D43" s="3">
        <v>14</v>
      </c>
      <c r="E43" s="20"/>
      <c r="F43" s="31">
        <f t="shared" si="1"/>
        <v>0</v>
      </c>
      <c r="G43" s="9" t="s">
        <v>173</v>
      </c>
      <c r="H43" s="54"/>
      <c r="I43" s="75"/>
      <c r="J43" s="25">
        <v>-4673</v>
      </c>
    </row>
    <row r="44" spans="1:10" ht="30" x14ac:dyDescent="0.25">
      <c r="A44" s="13">
        <f t="shared" si="0"/>
        <v>41</v>
      </c>
      <c r="B44" s="2" t="s">
        <v>100</v>
      </c>
      <c r="C44" s="3" t="s">
        <v>172</v>
      </c>
      <c r="D44" s="3">
        <v>25</v>
      </c>
      <c r="E44" s="20"/>
      <c r="F44" s="31">
        <f t="shared" si="1"/>
        <v>0</v>
      </c>
      <c r="G44" s="9" t="s">
        <v>101</v>
      </c>
      <c r="H44" s="54"/>
      <c r="I44" s="75"/>
      <c r="J44" s="25">
        <v>-1835</v>
      </c>
    </row>
    <row r="45" spans="1:10" ht="53.25" customHeight="1" x14ac:dyDescent="0.25">
      <c r="A45" s="13">
        <f t="shared" si="0"/>
        <v>42</v>
      </c>
      <c r="B45" s="2" t="s">
        <v>140</v>
      </c>
      <c r="C45" s="3" t="s">
        <v>174</v>
      </c>
      <c r="D45" s="3">
        <v>120</v>
      </c>
      <c r="E45" s="20"/>
      <c r="F45" s="31">
        <f t="shared" si="1"/>
        <v>0</v>
      </c>
      <c r="G45" s="9" t="s">
        <v>141</v>
      </c>
      <c r="H45" s="8" t="s">
        <v>142</v>
      </c>
      <c r="I45" s="75"/>
      <c r="J45" s="25">
        <v>-1779</v>
      </c>
    </row>
    <row r="46" spans="1:10" ht="45" x14ac:dyDescent="0.25">
      <c r="A46" s="13">
        <f t="shared" si="0"/>
        <v>43</v>
      </c>
      <c r="B46" s="22" t="s">
        <v>132</v>
      </c>
      <c r="C46" s="21" t="s">
        <v>172</v>
      </c>
      <c r="D46" s="21">
        <v>48</v>
      </c>
      <c r="E46" s="20"/>
      <c r="F46" s="31">
        <f t="shared" si="1"/>
        <v>0</v>
      </c>
      <c r="G46" s="9" t="s">
        <v>133</v>
      </c>
      <c r="H46" s="46" t="s">
        <v>134</v>
      </c>
      <c r="I46" s="75"/>
      <c r="J46" s="25">
        <v>-1788</v>
      </c>
    </row>
    <row r="47" spans="1:10" ht="60" x14ac:dyDescent="0.25">
      <c r="A47" s="13">
        <f t="shared" si="0"/>
        <v>44</v>
      </c>
      <c r="B47" s="2" t="s">
        <v>10</v>
      </c>
      <c r="C47" s="3" t="s">
        <v>175</v>
      </c>
      <c r="D47" s="3">
        <v>125</v>
      </c>
      <c r="E47" s="20"/>
      <c r="F47" s="31">
        <f t="shared" si="1"/>
        <v>0</v>
      </c>
      <c r="G47" s="9" t="s">
        <v>179</v>
      </c>
      <c r="H47" s="56" t="s">
        <v>11</v>
      </c>
      <c r="I47" s="75"/>
      <c r="J47" s="25">
        <v>-7770</v>
      </c>
    </row>
    <row r="48" spans="1:10" ht="45" x14ac:dyDescent="0.25">
      <c r="A48" s="13">
        <f t="shared" si="0"/>
        <v>45</v>
      </c>
      <c r="B48" s="2" t="s">
        <v>136</v>
      </c>
      <c r="C48" s="3" t="s">
        <v>172</v>
      </c>
      <c r="D48" s="3">
        <v>50</v>
      </c>
      <c r="E48" s="20"/>
      <c r="F48" s="31">
        <f t="shared" si="1"/>
        <v>0</v>
      </c>
      <c r="G48" s="9" t="s">
        <v>180</v>
      </c>
      <c r="H48" s="57"/>
      <c r="I48" s="75"/>
      <c r="J48" s="25">
        <v>-1786</v>
      </c>
    </row>
    <row r="49" spans="1:10" ht="75" x14ac:dyDescent="0.25">
      <c r="A49" s="13">
        <f t="shared" si="0"/>
        <v>46</v>
      </c>
      <c r="B49" s="2" t="s">
        <v>44</v>
      </c>
      <c r="C49" s="3" t="s">
        <v>175</v>
      </c>
      <c r="D49" s="3">
        <v>47</v>
      </c>
      <c r="E49" s="20"/>
      <c r="F49" s="31">
        <f t="shared" si="1"/>
        <v>0</v>
      </c>
      <c r="G49" s="9" t="s">
        <v>181</v>
      </c>
      <c r="H49" s="57"/>
      <c r="I49" s="75"/>
      <c r="J49" s="25">
        <v>-4679</v>
      </c>
    </row>
    <row r="50" spans="1:10" ht="45" x14ac:dyDescent="0.25">
      <c r="A50" s="13">
        <f t="shared" si="0"/>
        <v>47</v>
      </c>
      <c r="B50" s="2" t="s">
        <v>55</v>
      </c>
      <c r="C50" s="3" t="s">
        <v>172</v>
      </c>
      <c r="D50" s="3">
        <v>35</v>
      </c>
      <c r="E50" s="20"/>
      <c r="F50" s="31">
        <f t="shared" si="1"/>
        <v>0</v>
      </c>
      <c r="G50" s="9" t="s">
        <v>182</v>
      </c>
      <c r="H50" s="57"/>
      <c r="I50" s="75"/>
      <c r="J50" s="25">
        <v>-4652</v>
      </c>
    </row>
    <row r="51" spans="1:10" ht="60" x14ac:dyDescent="0.25">
      <c r="A51" s="13">
        <f t="shared" si="0"/>
        <v>48</v>
      </c>
      <c r="B51" s="2" t="s">
        <v>60</v>
      </c>
      <c r="C51" s="3" t="s">
        <v>175</v>
      </c>
      <c r="D51" s="3">
        <v>47</v>
      </c>
      <c r="E51" s="20"/>
      <c r="F51" s="31">
        <f t="shared" si="1"/>
        <v>0</v>
      </c>
      <c r="G51" s="9" t="s">
        <v>183</v>
      </c>
      <c r="H51" s="57"/>
      <c r="I51" s="75"/>
      <c r="J51" s="25">
        <v>-4600</v>
      </c>
    </row>
    <row r="52" spans="1:10" ht="60" x14ac:dyDescent="0.25">
      <c r="A52" s="13">
        <f t="shared" si="0"/>
        <v>49</v>
      </c>
      <c r="B52" s="2" t="s">
        <v>135</v>
      </c>
      <c r="C52" s="3" t="s">
        <v>175</v>
      </c>
      <c r="D52" s="3">
        <v>90</v>
      </c>
      <c r="E52" s="20"/>
      <c r="F52" s="31">
        <f t="shared" si="1"/>
        <v>0</v>
      </c>
      <c r="G52" s="9" t="s">
        <v>184</v>
      </c>
      <c r="H52" s="58"/>
      <c r="I52" s="75"/>
      <c r="J52" s="25">
        <v>-1787</v>
      </c>
    </row>
    <row r="53" spans="1:10" ht="81" x14ac:dyDescent="0.25">
      <c r="A53" s="13">
        <f t="shared" si="0"/>
        <v>50</v>
      </c>
      <c r="B53" s="2" t="s">
        <v>118</v>
      </c>
      <c r="C53" s="3" t="s">
        <v>172</v>
      </c>
      <c r="D53" s="3">
        <v>75</v>
      </c>
      <c r="E53" s="20"/>
      <c r="F53" s="31">
        <f t="shared" si="1"/>
        <v>0</v>
      </c>
      <c r="G53" s="9" t="s">
        <v>119</v>
      </c>
      <c r="H53" s="47" t="s">
        <v>210</v>
      </c>
      <c r="I53" s="75"/>
      <c r="J53" s="25">
        <v>-1807</v>
      </c>
    </row>
    <row r="54" spans="1:10" ht="45" customHeight="1" x14ac:dyDescent="0.25">
      <c r="A54" s="13">
        <f t="shared" si="0"/>
        <v>51</v>
      </c>
      <c r="B54" s="2" t="s">
        <v>20</v>
      </c>
      <c r="C54" s="3" t="s">
        <v>172</v>
      </c>
      <c r="D54" s="3">
        <v>12</v>
      </c>
      <c r="E54" s="20"/>
      <c r="F54" s="31">
        <f t="shared" si="1"/>
        <v>0</v>
      </c>
      <c r="G54" s="12" t="s">
        <v>176</v>
      </c>
      <c r="H54" s="57" t="s">
        <v>211</v>
      </c>
      <c r="I54" s="75"/>
      <c r="J54" s="25">
        <v>-7130</v>
      </c>
    </row>
    <row r="55" spans="1:10" ht="45" x14ac:dyDescent="0.25">
      <c r="A55" s="13">
        <f t="shared" si="0"/>
        <v>52</v>
      </c>
      <c r="B55" s="2" t="s">
        <v>79</v>
      </c>
      <c r="C55" s="3" t="s">
        <v>172</v>
      </c>
      <c r="D55" s="3">
        <v>1213</v>
      </c>
      <c r="E55" s="20"/>
      <c r="F55" s="31">
        <f t="shared" si="1"/>
        <v>0</v>
      </c>
      <c r="G55" s="14" t="s">
        <v>185</v>
      </c>
      <c r="H55" s="57"/>
      <c r="I55" s="75"/>
      <c r="J55" s="25">
        <v>-2373</v>
      </c>
    </row>
    <row r="56" spans="1:10" ht="45" x14ac:dyDescent="0.25">
      <c r="A56" s="13">
        <f t="shared" si="0"/>
        <v>53</v>
      </c>
      <c r="B56" s="2" t="s">
        <v>78</v>
      </c>
      <c r="C56" s="3" t="s">
        <v>172</v>
      </c>
      <c r="D56" s="3">
        <v>475</v>
      </c>
      <c r="E56" s="20"/>
      <c r="F56" s="31">
        <f t="shared" si="1"/>
        <v>0</v>
      </c>
      <c r="G56" s="14" t="s">
        <v>186</v>
      </c>
      <c r="H56" s="57"/>
      <c r="I56" s="75"/>
      <c r="J56" s="25">
        <v>-2374</v>
      </c>
    </row>
    <row r="57" spans="1:10" ht="45" customHeight="1" x14ac:dyDescent="0.25">
      <c r="A57" s="13">
        <f t="shared" si="0"/>
        <v>54</v>
      </c>
      <c r="B57" s="2" t="s">
        <v>187</v>
      </c>
      <c r="C57" s="3" t="s">
        <v>172</v>
      </c>
      <c r="D57" s="3">
        <v>60</v>
      </c>
      <c r="E57" s="20"/>
      <c r="F57" s="31">
        <f t="shared" si="1"/>
        <v>0</v>
      </c>
      <c r="G57" s="9" t="s">
        <v>177</v>
      </c>
      <c r="H57" s="57"/>
      <c r="I57" s="75"/>
      <c r="J57" s="25">
        <v>-1791</v>
      </c>
    </row>
    <row r="58" spans="1:10" ht="45" customHeight="1" x14ac:dyDescent="0.25">
      <c r="A58" s="13">
        <f t="shared" si="0"/>
        <v>55</v>
      </c>
      <c r="B58" s="2" t="s">
        <v>131</v>
      </c>
      <c r="C58" s="3" t="s">
        <v>172</v>
      </c>
      <c r="D58" s="3">
        <v>39</v>
      </c>
      <c r="E58" s="20"/>
      <c r="F58" s="31">
        <f t="shared" si="1"/>
        <v>0</v>
      </c>
      <c r="G58" s="9" t="s">
        <v>188</v>
      </c>
      <c r="H58" s="57"/>
      <c r="I58" s="75"/>
      <c r="J58" s="25">
        <v>-1793</v>
      </c>
    </row>
    <row r="59" spans="1:10" ht="45" customHeight="1" x14ac:dyDescent="0.25">
      <c r="A59" s="13">
        <f t="shared" si="0"/>
        <v>56</v>
      </c>
      <c r="B59" s="2" t="s">
        <v>129</v>
      </c>
      <c r="C59" s="3" t="s">
        <v>172</v>
      </c>
      <c r="D59" s="3">
        <v>750</v>
      </c>
      <c r="E59" s="20"/>
      <c r="F59" s="31">
        <f t="shared" si="1"/>
        <v>0</v>
      </c>
      <c r="G59" s="9" t="s">
        <v>189</v>
      </c>
      <c r="H59" s="57"/>
      <c r="I59" s="75"/>
      <c r="J59" s="25">
        <v>-1796</v>
      </c>
    </row>
    <row r="60" spans="1:10" ht="105" x14ac:dyDescent="0.25">
      <c r="A60" s="13">
        <f t="shared" si="0"/>
        <v>57</v>
      </c>
      <c r="B60" s="2" t="s">
        <v>128</v>
      </c>
      <c r="C60" s="3" t="s">
        <v>175</v>
      </c>
      <c r="D60" s="3">
        <v>125</v>
      </c>
      <c r="E60" s="20"/>
      <c r="F60" s="31">
        <f t="shared" si="1"/>
        <v>0</v>
      </c>
      <c r="G60" s="9" t="s">
        <v>190</v>
      </c>
      <c r="H60" s="57"/>
      <c r="I60" s="75"/>
      <c r="J60" s="25">
        <v>-1797</v>
      </c>
    </row>
    <row r="61" spans="1:10" ht="45" customHeight="1" x14ac:dyDescent="0.25">
      <c r="A61" s="13">
        <f t="shared" si="0"/>
        <v>58</v>
      </c>
      <c r="B61" s="2" t="s">
        <v>159</v>
      </c>
      <c r="C61" s="3" t="s">
        <v>172</v>
      </c>
      <c r="D61" s="3">
        <v>68</v>
      </c>
      <c r="E61" s="20"/>
      <c r="F61" s="31">
        <f t="shared" si="1"/>
        <v>0</v>
      </c>
      <c r="G61" s="9" t="s">
        <v>191</v>
      </c>
      <c r="H61" s="57"/>
      <c r="I61" s="75"/>
      <c r="J61" s="25">
        <v>-1690</v>
      </c>
    </row>
    <row r="62" spans="1:10" ht="75" x14ac:dyDescent="0.25">
      <c r="A62" s="13">
        <f t="shared" si="0"/>
        <v>59</v>
      </c>
      <c r="B62" s="2" t="s">
        <v>125</v>
      </c>
      <c r="C62" s="3" t="s">
        <v>175</v>
      </c>
      <c r="D62" s="3">
        <v>100</v>
      </c>
      <c r="E62" s="20"/>
      <c r="F62" s="31">
        <f t="shared" si="1"/>
        <v>0</v>
      </c>
      <c r="G62" s="9" t="s">
        <v>192</v>
      </c>
      <c r="H62" s="57"/>
      <c r="I62" s="75"/>
      <c r="J62" s="25">
        <v>-1800</v>
      </c>
    </row>
    <row r="63" spans="1:10" ht="90" x14ac:dyDescent="0.25">
      <c r="A63" s="13">
        <f t="shared" si="0"/>
        <v>60</v>
      </c>
      <c r="B63" s="2" t="s">
        <v>127</v>
      </c>
      <c r="C63" s="3" t="s">
        <v>172</v>
      </c>
      <c r="D63" s="3">
        <v>521</v>
      </c>
      <c r="E63" s="20"/>
      <c r="F63" s="31">
        <f t="shared" si="1"/>
        <v>0</v>
      </c>
      <c r="G63" s="9" t="s">
        <v>193</v>
      </c>
      <c r="H63" s="57"/>
      <c r="I63" s="75"/>
      <c r="J63" s="25">
        <v>-1798</v>
      </c>
    </row>
    <row r="64" spans="1:10" ht="45" x14ac:dyDescent="0.25">
      <c r="A64" s="13">
        <f t="shared" si="0"/>
        <v>61</v>
      </c>
      <c r="B64" s="2" t="s">
        <v>130</v>
      </c>
      <c r="C64" s="3" t="s">
        <v>172</v>
      </c>
      <c r="D64" s="3">
        <v>2054</v>
      </c>
      <c r="E64" s="20"/>
      <c r="F64" s="31">
        <f t="shared" si="1"/>
        <v>0</v>
      </c>
      <c r="G64" s="9" t="s">
        <v>194</v>
      </c>
      <c r="H64" s="57"/>
      <c r="I64" s="75"/>
      <c r="J64" s="25">
        <v>-1794</v>
      </c>
    </row>
    <row r="65" spans="1:10" ht="45" x14ac:dyDescent="0.25">
      <c r="A65" s="13">
        <f t="shared" si="0"/>
        <v>62</v>
      </c>
      <c r="B65" s="2" t="s">
        <v>126</v>
      </c>
      <c r="C65" s="3" t="s">
        <v>172</v>
      </c>
      <c r="D65" s="3">
        <v>1946</v>
      </c>
      <c r="E65" s="20"/>
      <c r="F65" s="31">
        <f t="shared" si="1"/>
        <v>0</v>
      </c>
      <c r="G65" s="9" t="s">
        <v>195</v>
      </c>
      <c r="H65" s="58"/>
      <c r="I65" s="75"/>
      <c r="J65" s="25">
        <v>-1799</v>
      </c>
    </row>
    <row r="66" spans="1:10" ht="30" x14ac:dyDescent="0.25">
      <c r="A66" s="13">
        <f t="shared" si="0"/>
        <v>63</v>
      </c>
      <c r="B66" s="2" t="s">
        <v>149</v>
      </c>
      <c r="C66" s="3" t="s">
        <v>172</v>
      </c>
      <c r="D66" s="3">
        <v>4848</v>
      </c>
      <c r="E66" s="20"/>
      <c r="F66" s="31">
        <f t="shared" si="1"/>
        <v>0</v>
      </c>
      <c r="G66" s="9" t="s">
        <v>150</v>
      </c>
      <c r="H66" s="64" t="s">
        <v>41</v>
      </c>
      <c r="I66" s="75"/>
      <c r="J66" s="25">
        <v>-1773</v>
      </c>
    </row>
    <row r="67" spans="1:10" x14ac:dyDescent="0.25">
      <c r="A67" s="13">
        <f t="shared" si="0"/>
        <v>64</v>
      </c>
      <c r="B67" s="2" t="s">
        <v>147</v>
      </c>
      <c r="C67" s="3" t="s">
        <v>172</v>
      </c>
      <c r="D67" s="3">
        <v>586</v>
      </c>
      <c r="E67" s="20"/>
      <c r="F67" s="31">
        <f t="shared" si="1"/>
        <v>0</v>
      </c>
      <c r="G67" s="9" t="s">
        <v>148</v>
      </c>
      <c r="H67" s="65"/>
      <c r="I67" s="75"/>
      <c r="J67" s="25">
        <v>-1774</v>
      </c>
    </row>
    <row r="68" spans="1:10" ht="30" x14ac:dyDescent="0.25">
      <c r="A68" s="13">
        <f t="shared" si="0"/>
        <v>65</v>
      </c>
      <c r="B68" s="2" t="s">
        <v>52</v>
      </c>
      <c r="C68" s="3" t="s">
        <v>172</v>
      </c>
      <c r="D68" s="3">
        <v>106</v>
      </c>
      <c r="E68" s="20"/>
      <c r="F68" s="31">
        <f t="shared" si="1"/>
        <v>0</v>
      </c>
      <c r="G68" s="9" t="s">
        <v>53</v>
      </c>
      <c r="H68" s="65"/>
      <c r="I68" s="75"/>
      <c r="J68" s="25">
        <v>-4671</v>
      </c>
    </row>
    <row r="69" spans="1:10" ht="30" x14ac:dyDescent="0.25">
      <c r="A69" s="13">
        <f t="shared" ref="A69:A92" si="2">A68+1</f>
        <v>66</v>
      </c>
      <c r="B69" s="2" t="s">
        <v>39</v>
      </c>
      <c r="C69" s="3" t="s">
        <v>172</v>
      </c>
      <c r="D69" s="3">
        <v>296</v>
      </c>
      <c r="E69" s="20"/>
      <c r="F69" s="31">
        <f t="shared" ref="F69:F92" si="3">D69*E69</f>
        <v>0</v>
      </c>
      <c r="G69" s="9" t="s">
        <v>40</v>
      </c>
      <c r="H69" s="66"/>
      <c r="I69" s="75"/>
      <c r="J69" s="25">
        <v>-4731</v>
      </c>
    </row>
    <row r="70" spans="1:10" ht="54.75" customHeight="1" x14ac:dyDescent="0.25">
      <c r="A70" s="13">
        <f t="shared" si="2"/>
        <v>67</v>
      </c>
      <c r="B70" s="2" t="s">
        <v>120</v>
      </c>
      <c r="C70" s="3" t="s">
        <v>172</v>
      </c>
      <c r="D70" s="3">
        <v>714</v>
      </c>
      <c r="E70" s="20"/>
      <c r="F70" s="31">
        <f t="shared" si="3"/>
        <v>0</v>
      </c>
      <c r="G70" s="9" t="s">
        <v>121</v>
      </c>
      <c r="H70" s="48" t="s">
        <v>122</v>
      </c>
      <c r="I70" s="75"/>
      <c r="J70" s="25">
        <v>-1803</v>
      </c>
    </row>
    <row r="71" spans="1:10" ht="105" x14ac:dyDescent="0.25">
      <c r="A71" s="13">
        <f t="shared" si="2"/>
        <v>68</v>
      </c>
      <c r="B71" s="2" t="s">
        <v>61</v>
      </c>
      <c r="C71" s="3" t="s">
        <v>172</v>
      </c>
      <c r="D71" s="3">
        <v>400</v>
      </c>
      <c r="E71" s="20"/>
      <c r="F71" s="31">
        <f t="shared" si="3"/>
        <v>0</v>
      </c>
      <c r="G71" s="9" t="s">
        <v>62</v>
      </c>
      <c r="H71" s="49" t="s">
        <v>7</v>
      </c>
      <c r="I71" s="75"/>
      <c r="J71" s="25">
        <v>-2971</v>
      </c>
    </row>
    <row r="72" spans="1:10" ht="60" x14ac:dyDescent="0.25">
      <c r="A72" s="13">
        <f t="shared" si="2"/>
        <v>69</v>
      </c>
      <c r="B72" s="2" t="s">
        <v>29</v>
      </c>
      <c r="C72" s="3" t="s">
        <v>172</v>
      </c>
      <c r="D72" s="3">
        <v>61</v>
      </c>
      <c r="E72" s="20"/>
      <c r="F72" s="31">
        <f t="shared" si="3"/>
        <v>0</v>
      </c>
      <c r="G72" s="9" t="s">
        <v>30</v>
      </c>
      <c r="H72" s="56" t="s">
        <v>31</v>
      </c>
      <c r="I72" s="75"/>
      <c r="J72" s="25">
        <v>-5832</v>
      </c>
    </row>
    <row r="73" spans="1:10" ht="105" x14ac:dyDescent="0.25">
      <c r="A73" s="13">
        <f t="shared" si="2"/>
        <v>70</v>
      </c>
      <c r="B73" s="2" t="s">
        <v>58</v>
      </c>
      <c r="C73" s="3" t="s">
        <v>172</v>
      </c>
      <c r="D73" s="3">
        <v>40</v>
      </c>
      <c r="E73" s="20"/>
      <c r="F73" s="31">
        <f t="shared" si="3"/>
        <v>0</v>
      </c>
      <c r="G73" s="9" t="s">
        <v>59</v>
      </c>
      <c r="H73" s="57"/>
      <c r="I73" s="75"/>
      <c r="J73" s="25">
        <v>-4611</v>
      </c>
    </row>
    <row r="74" spans="1:10" ht="105" x14ac:dyDescent="0.25">
      <c r="A74" s="13">
        <f t="shared" si="2"/>
        <v>71</v>
      </c>
      <c r="B74" s="2" t="s">
        <v>83</v>
      </c>
      <c r="C74" s="3" t="s">
        <v>172</v>
      </c>
      <c r="D74" s="3">
        <v>2055</v>
      </c>
      <c r="E74" s="20"/>
      <c r="F74" s="31">
        <f t="shared" si="3"/>
        <v>0</v>
      </c>
      <c r="G74" s="9" t="s">
        <v>84</v>
      </c>
      <c r="H74" s="58"/>
      <c r="I74" s="75"/>
      <c r="J74" s="25">
        <v>-1854</v>
      </c>
    </row>
    <row r="75" spans="1:10" ht="116.25" x14ac:dyDescent="0.25">
      <c r="A75" s="13">
        <f t="shared" si="2"/>
        <v>72</v>
      </c>
      <c r="B75" s="2" t="s">
        <v>80</v>
      </c>
      <c r="C75" s="3" t="s">
        <v>172</v>
      </c>
      <c r="D75" s="3">
        <v>482</v>
      </c>
      <c r="E75" s="20"/>
      <c r="F75" s="31">
        <f t="shared" si="3"/>
        <v>0</v>
      </c>
      <c r="G75" s="9" t="s">
        <v>81</v>
      </c>
      <c r="H75" s="46" t="s">
        <v>82</v>
      </c>
      <c r="I75" s="75"/>
      <c r="J75" s="25">
        <v>-1856</v>
      </c>
    </row>
    <row r="76" spans="1:10" ht="45" x14ac:dyDescent="0.25">
      <c r="A76" s="13">
        <f t="shared" si="2"/>
        <v>73</v>
      </c>
      <c r="B76" s="2" t="s">
        <v>157</v>
      </c>
      <c r="C76" s="3" t="s">
        <v>172</v>
      </c>
      <c r="D76" s="3">
        <v>350</v>
      </c>
      <c r="E76" s="20"/>
      <c r="F76" s="31">
        <f t="shared" si="3"/>
        <v>0</v>
      </c>
      <c r="G76" s="9" t="s">
        <v>196</v>
      </c>
      <c r="H76" s="57" t="s">
        <v>43</v>
      </c>
      <c r="I76" s="75"/>
      <c r="J76" s="25">
        <v>-1756</v>
      </c>
    </row>
    <row r="77" spans="1:10" ht="45" x14ac:dyDescent="0.25">
      <c r="A77" s="13">
        <f t="shared" si="2"/>
        <v>74</v>
      </c>
      <c r="B77" s="2" t="s">
        <v>156</v>
      </c>
      <c r="C77" s="3" t="s">
        <v>172</v>
      </c>
      <c r="D77" s="3">
        <v>1300</v>
      </c>
      <c r="E77" s="20"/>
      <c r="F77" s="31">
        <f t="shared" si="3"/>
        <v>0</v>
      </c>
      <c r="G77" s="9" t="s">
        <v>199</v>
      </c>
      <c r="H77" s="57"/>
      <c r="I77" s="75"/>
      <c r="J77" s="25">
        <v>-1758</v>
      </c>
    </row>
    <row r="78" spans="1:10" ht="30" x14ac:dyDescent="0.25">
      <c r="A78" s="13">
        <f t="shared" si="2"/>
        <v>75</v>
      </c>
      <c r="B78" s="2" t="s">
        <v>170</v>
      </c>
      <c r="C78" s="3" t="s">
        <v>172</v>
      </c>
      <c r="D78" s="3">
        <v>350</v>
      </c>
      <c r="E78" s="20"/>
      <c r="F78" s="31">
        <f t="shared" si="3"/>
        <v>0</v>
      </c>
      <c r="G78" s="9" t="s">
        <v>200</v>
      </c>
      <c r="H78" s="57"/>
      <c r="I78" s="75"/>
      <c r="J78" s="25">
        <v>-1760</v>
      </c>
    </row>
    <row r="79" spans="1:10" ht="45" x14ac:dyDescent="0.25">
      <c r="A79" s="13">
        <f t="shared" si="2"/>
        <v>76</v>
      </c>
      <c r="B79" s="2" t="s">
        <v>158</v>
      </c>
      <c r="C79" s="3" t="s">
        <v>172</v>
      </c>
      <c r="D79" s="3">
        <v>632</v>
      </c>
      <c r="E79" s="20"/>
      <c r="F79" s="31">
        <f t="shared" si="3"/>
        <v>0</v>
      </c>
      <c r="G79" s="9" t="s">
        <v>197</v>
      </c>
      <c r="H79" s="57"/>
      <c r="I79" s="75"/>
      <c r="J79" s="25">
        <v>-1755</v>
      </c>
    </row>
    <row r="80" spans="1:10" ht="45" x14ac:dyDescent="0.25">
      <c r="A80" s="13">
        <f t="shared" si="2"/>
        <v>77</v>
      </c>
      <c r="B80" s="2" t="s">
        <v>153</v>
      </c>
      <c r="C80" s="3" t="s">
        <v>172</v>
      </c>
      <c r="D80" s="3">
        <v>783</v>
      </c>
      <c r="E80" s="20"/>
      <c r="F80" s="31">
        <f t="shared" si="3"/>
        <v>0</v>
      </c>
      <c r="G80" s="9" t="s">
        <v>203</v>
      </c>
      <c r="H80" s="57"/>
      <c r="I80" s="75"/>
      <c r="J80" s="25">
        <v>-1763</v>
      </c>
    </row>
    <row r="81" spans="1:12" ht="45" x14ac:dyDescent="0.25">
      <c r="A81" s="13">
        <f t="shared" si="2"/>
        <v>78</v>
      </c>
      <c r="B81" s="2" t="s">
        <v>42</v>
      </c>
      <c r="C81" s="3" t="s">
        <v>172</v>
      </c>
      <c r="D81" s="3">
        <v>1200</v>
      </c>
      <c r="E81" s="20"/>
      <c r="F81" s="31">
        <f t="shared" si="3"/>
        <v>0</v>
      </c>
      <c r="G81" s="9" t="s">
        <v>198</v>
      </c>
      <c r="H81" s="57"/>
      <c r="I81" s="75"/>
      <c r="J81" s="25">
        <v>-4712</v>
      </c>
    </row>
    <row r="82" spans="1:12" ht="45" x14ac:dyDescent="0.25">
      <c r="A82" s="13">
        <f t="shared" si="2"/>
        <v>79</v>
      </c>
      <c r="B82" s="2" t="s">
        <v>54</v>
      </c>
      <c r="C82" s="3" t="s">
        <v>172</v>
      </c>
      <c r="D82" s="3">
        <v>1170</v>
      </c>
      <c r="E82" s="20"/>
      <c r="F82" s="31">
        <f t="shared" si="3"/>
        <v>0</v>
      </c>
      <c r="G82" s="9" t="s">
        <v>206</v>
      </c>
      <c r="H82" s="57"/>
      <c r="I82" s="75"/>
      <c r="J82" s="25">
        <v>-4669</v>
      </c>
    </row>
    <row r="83" spans="1:12" ht="30" x14ac:dyDescent="0.25">
      <c r="A83" s="13">
        <f t="shared" si="2"/>
        <v>80</v>
      </c>
      <c r="B83" s="2" t="s">
        <v>154</v>
      </c>
      <c r="C83" s="3" t="s">
        <v>172</v>
      </c>
      <c r="D83" s="3">
        <v>1270</v>
      </c>
      <c r="E83" s="20"/>
      <c r="F83" s="31">
        <f t="shared" si="3"/>
        <v>0</v>
      </c>
      <c r="G83" s="9" t="s">
        <v>202</v>
      </c>
      <c r="H83" s="57"/>
      <c r="I83" s="75"/>
      <c r="J83" s="25">
        <v>-1762</v>
      </c>
    </row>
    <row r="84" spans="1:12" ht="45" x14ac:dyDescent="0.25">
      <c r="A84" s="13">
        <f t="shared" si="2"/>
        <v>81</v>
      </c>
      <c r="B84" s="2" t="s">
        <v>151</v>
      </c>
      <c r="C84" s="3" t="s">
        <v>172</v>
      </c>
      <c r="D84" s="3">
        <v>5893</v>
      </c>
      <c r="E84" s="20"/>
      <c r="F84" s="31">
        <f t="shared" si="3"/>
        <v>0</v>
      </c>
      <c r="G84" s="9" t="s">
        <v>205</v>
      </c>
      <c r="H84" s="57"/>
      <c r="I84" s="75"/>
      <c r="J84" s="25">
        <v>-1766</v>
      </c>
    </row>
    <row r="85" spans="1:12" ht="45" x14ac:dyDescent="0.25">
      <c r="A85" s="13">
        <f t="shared" si="2"/>
        <v>82</v>
      </c>
      <c r="B85" s="2" t="s">
        <v>155</v>
      </c>
      <c r="C85" s="3" t="s">
        <v>172</v>
      </c>
      <c r="D85" s="3">
        <v>1450</v>
      </c>
      <c r="E85" s="20"/>
      <c r="F85" s="31">
        <f t="shared" si="3"/>
        <v>0</v>
      </c>
      <c r="G85" s="9" t="s">
        <v>201</v>
      </c>
      <c r="H85" s="57"/>
      <c r="I85" s="75"/>
      <c r="J85" s="25">
        <v>-1761</v>
      </c>
    </row>
    <row r="86" spans="1:12" ht="45" x14ac:dyDescent="0.25">
      <c r="A86" s="13">
        <f t="shared" si="2"/>
        <v>83</v>
      </c>
      <c r="B86" s="2" t="s">
        <v>152</v>
      </c>
      <c r="C86" s="3" t="s">
        <v>172</v>
      </c>
      <c r="D86" s="3">
        <v>5772</v>
      </c>
      <c r="E86" s="20"/>
      <c r="F86" s="31">
        <f t="shared" si="3"/>
        <v>0</v>
      </c>
      <c r="G86" s="9" t="s">
        <v>204</v>
      </c>
      <c r="H86" s="57"/>
      <c r="I86" s="75"/>
      <c r="J86" s="25">
        <v>-1765</v>
      </c>
    </row>
    <row r="87" spans="1:12" ht="60" x14ac:dyDescent="0.25">
      <c r="A87" s="13">
        <f t="shared" si="2"/>
        <v>84</v>
      </c>
      <c r="B87" s="2" t="s">
        <v>71</v>
      </c>
      <c r="C87" s="3" t="s">
        <v>172</v>
      </c>
      <c r="D87" s="3">
        <v>1309</v>
      </c>
      <c r="E87" s="20"/>
      <c r="F87" s="31">
        <f t="shared" si="3"/>
        <v>0</v>
      </c>
      <c r="G87" s="9" t="s">
        <v>207</v>
      </c>
      <c r="H87" s="62" t="s">
        <v>72</v>
      </c>
      <c r="I87" s="75"/>
      <c r="J87" s="25">
        <v>-2390</v>
      </c>
    </row>
    <row r="88" spans="1:12" ht="45" x14ac:dyDescent="0.25">
      <c r="A88" s="13">
        <f t="shared" si="2"/>
        <v>85</v>
      </c>
      <c r="B88" s="15" t="s">
        <v>77</v>
      </c>
      <c r="C88" s="16" t="s">
        <v>172</v>
      </c>
      <c r="D88" s="16">
        <v>19611</v>
      </c>
      <c r="E88" s="20"/>
      <c r="F88" s="31">
        <f t="shared" si="3"/>
        <v>0</v>
      </c>
      <c r="G88" s="17" t="s">
        <v>212</v>
      </c>
      <c r="H88" s="63"/>
      <c r="I88" s="75"/>
      <c r="J88" s="25">
        <v>-2375</v>
      </c>
    </row>
    <row r="89" spans="1:12" ht="104.25" x14ac:dyDescent="0.25">
      <c r="A89" s="13">
        <f t="shared" si="2"/>
        <v>86</v>
      </c>
      <c r="B89" s="2" t="s">
        <v>49</v>
      </c>
      <c r="C89" s="3" t="s">
        <v>178</v>
      </c>
      <c r="D89" s="3">
        <v>10</v>
      </c>
      <c r="E89" s="20"/>
      <c r="F89" s="31">
        <f t="shared" si="3"/>
        <v>0</v>
      </c>
      <c r="G89" s="9" t="s">
        <v>209</v>
      </c>
      <c r="H89" s="24" t="s">
        <v>50</v>
      </c>
      <c r="I89" s="75"/>
      <c r="J89" s="25">
        <v>-4674</v>
      </c>
    </row>
    <row r="90" spans="1:12" ht="60" x14ac:dyDescent="0.25">
      <c r="A90" s="13">
        <f t="shared" si="2"/>
        <v>87</v>
      </c>
      <c r="B90" s="2" t="s">
        <v>26</v>
      </c>
      <c r="C90" s="3" t="s">
        <v>178</v>
      </c>
      <c r="D90" s="3">
        <v>140</v>
      </c>
      <c r="E90" s="20"/>
      <c r="F90" s="31">
        <f t="shared" si="3"/>
        <v>0</v>
      </c>
      <c r="G90" s="9" t="s">
        <v>27</v>
      </c>
      <c r="H90" s="64" t="s">
        <v>28</v>
      </c>
      <c r="I90" s="75"/>
      <c r="J90" s="25">
        <v>-5870</v>
      </c>
    </row>
    <row r="91" spans="1:12" ht="60" x14ac:dyDescent="0.25">
      <c r="A91" s="13">
        <f t="shared" si="2"/>
        <v>88</v>
      </c>
      <c r="B91" s="2" t="s">
        <v>137</v>
      </c>
      <c r="C91" s="3" t="s">
        <v>178</v>
      </c>
      <c r="D91" s="3">
        <v>240</v>
      </c>
      <c r="E91" s="20"/>
      <c r="F91" s="31">
        <f t="shared" si="3"/>
        <v>0</v>
      </c>
      <c r="G91" s="9" t="s">
        <v>138</v>
      </c>
      <c r="H91" s="65"/>
      <c r="I91" s="75"/>
      <c r="J91" s="25">
        <v>-1781</v>
      </c>
    </row>
    <row r="92" spans="1:12" ht="45" x14ac:dyDescent="0.25">
      <c r="A92" s="13">
        <f t="shared" si="2"/>
        <v>89</v>
      </c>
      <c r="B92" s="2" t="s">
        <v>139</v>
      </c>
      <c r="C92" s="3" t="s">
        <v>174</v>
      </c>
      <c r="D92" s="3">
        <v>656</v>
      </c>
      <c r="E92" s="20"/>
      <c r="F92" s="31">
        <f t="shared" si="3"/>
        <v>0</v>
      </c>
      <c r="G92" s="9" t="s">
        <v>208</v>
      </c>
      <c r="H92" s="66"/>
      <c r="I92" s="75"/>
      <c r="J92" s="25">
        <v>-1780</v>
      </c>
    </row>
    <row r="93" spans="1:12" s="44" customFormat="1" ht="32.25" customHeight="1" x14ac:dyDescent="0.3">
      <c r="A93" s="67" t="s">
        <v>171</v>
      </c>
      <c r="B93" s="68"/>
      <c r="C93" s="69"/>
      <c r="D93" s="37"/>
      <c r="E93" s="38"/>
      <c r="F93" s="39">
        <f>SUM(F4:F92)</f>
        <v>0</v>
      </c>
      <c r="G93" s="40"/>
      <c r="H93" s="41"/>
      <c r="I93" s="42"/>
      <c r="J93" s="43"/>
    </row>
    <row r="94" spans="1:12" x14ac:dyDescent="0.25">
      <c r="A94" s="34" t="s">
        <v>219</v>
      </c>
      <c r="B94" s="35"/>
      <c r="C94" s="36"/>
      <c r="D94" s="36">
        <f>SUM(D4:D93)</f>
        <v>78874</v>
      </c>
    </row>
    <row r="96" spans="1:12" ht="15.75" x14ac:dyDescent="0.25">
      <c r="A96" s="84" t="s">
        <v>218</v>
      </c>
      <c r="B96" s="85"/>
      <c r="C96" s="86"/>
      <c r="D96" s="86"/>
      <c r="E96" s="87"/>
      <c r="F96" s="87"/>
      <c r="G96" s="88"/>
      <c r="H96" s="89"/>
      <c r="I96" s="89"/>
      <c r="J96" s="89"/>
      <c r="K96" s="89"/>
      <c r="L96" s="89"/>
    </row>
    <row r="97" spans="1:16" ht="15.75" x14ac:dyDescent="0.25">
      <c r="A97" s="84" t="s">
        <v>217</v>
      </c>
      <c r="B97" s="85"/>
      <c r="C97" s="86"/>
      <c r="D97" s="86"/>
      <c r="E97" s="87"/>
      <c r="F97" s="87"/>
      <c r="G97" s="88"/>
      <c r="H97" s="89"/>
      <c r="I97" s="89"/>
      <c r="J97" s="89"/>
      <c r="K97" s="89"/>
      <c r="L97" s="89"/>
    </row>
    <row r="98" spans="1:16" ht="15.75" x14ac:dyDescent="0.25">
      <c r="A98" s="78" t="s">
        <v>221</v>
      </c>
      <c r="B98" s="77"/>
      <c r="C98" s="71"/>
      <c r="D98" s="71"/>
      <c r="E98" s="72"/>
      <c r="F98" s="73"/>
      <c r="G98" s="50"/>
      <c r="H98" s="23"/>
      <c r="I98" s="23"/>
      <c r="J98" s="23"/>
    </row>
    <row r="99" spans="1:16" ht="15.75" x14ac:dyDescent="0.25">
      <c r="A99" s="78" t="s">
        <v>223</v>
      </c>
      <c r="B99" s="77"/>
      <c r="C99" s="71"/>
      <c r="D99" s="71"/>
      <c r="E99" s="72"/>
      <c r="F99" s="73"/>
      <c r="G99" s="50"/>
      <c r="H99" s="23"/>
      <c r="I99" s="23"/>
      <c r="J99" s="23"/>
    </row>
    <row r="100" spans="1:16" ht="15.75" x14ac:dyDescent="0.25">
      <c r="A100" s="91" t="s">
        <v>222</v>
      </c>
      <c r="B100" s="92"/>
      <c r="C100" s="93"/>
      <c r="D100" s="93"/>
      <c r="E100" s="94"/>
      <c r="F100" s="94"/>
      <c r="G100" s="95"/>
      <c r="H100" s="96"/>
      <c r="I100" s="96"/>
      <c r="J100" s="96"/>
      <c r="K100" s="97"/>
      <c r="L100" s="97"/>
    </row>
    <row r="101" spans="1:16" ht="15.75" x14ac:dyDescent="0.25">
      <c r="A101" s="78"/>
      <c r="B101" s="79"/>
      <c r="C101" s="29"/>
      <c r="D101" s="29"/>
      <c r="E101" s="30"/>
      <c r="F101" s="33"/>
      <c r="G101" s="50"/>
      <c r="H101" s="23"/>
      <c r="I101" s="23"/>
      <c r="J101" s="23"/>
    </row>
    <row r="102" spans="1:16" ht="15.75" x14ac:dyDescent="0.25">
      <c r="A102" s="90" t="s">
        <v>220</v>
      </c>
      <c r="B102" s="85"/>
      <c r="C102" s="86"/>
      <c r="D102" s="86"/>
      <c r="E102" s="87"/>
      <c r="F102" s="87"/>
      <c r="G102" s="88"/>
      <c r="H102" s="89"/>
      <c r="I102" s="89"/>
      <c r="J102" s="89"/>
      <c r="K102" s="89"/>
      <c r="L102" s="89"/>
    </row>
    <row r="103" spans="1:16" ht="15.75" x14ac:dyDescent="0.25">
      <c r="A103" s="80" t="s">
        <v>214</v>
      </c>
      <c r="B103" s="76"/>
      <c r="E103" s="26"/>
      <c r="F103" s="32"/>
      <c r="G103" s="27"/>
      <c r="I103"/>
    </row>
    <row r="104" spans="1:16" ht="15.75" x14ac:dyDescent="0.25">
      <c r="A104" s="90" t="s">
        <v>215</v>
      </c>
      <c r="B104" s="85"/>
      <c r="C104" s="86"/>
      <c r="D104" s="86"/>
      <c r="E104" s="87"/>
      <c r="F104" s="87"/>
      <c r="G104" s="88"/>
      <c r="H104" s="89"/>
      <c r="I104" s="89"/>
      <c r="J104" s="89"/>
      <c r="K104" s="89"/>
      <c r="L104" s="89"/>
    </row>
    <row r="105" spans="1:16" ht="15.75" x14ac:dyDescent="0.25">
      <c r="A105" s="81"/>
      <c r="B105" s="76"/>
      <c r="E105" s="26"/>
      <c r="F105" s="32"/>
      <c r="G105" s="27"/>
      <c r="I105"/>
    </row>
    <row r="106" spans="1:16" ht="15.75" x14ac:dyDescent="0.25">
      <c r="A106" s="82" t="s">
        <v>216</v>
      </c>
      <c r="B106" s="83"/>
      <c r="C106" s="28"/>
      <c r="D106" s="70"/>
      <c r="E106" s="70"/>
      <c r="F106" s="70"/>
      <c r="G106" s="70"/>
      <c r="H106" s="70"/>
      <c r="I106" s="70"/>
      <c r="J106" s="70"/>
      <c r="K106" s="70"/>
      <c r="L106" s="70"/>
      <c r="M106" s="70"/>
    </row>
    <row r="107" spans="1:16" x14ac:dyDescent="0.25">
      <c r="A107" s="98"/>
      <c r="B107" s="23"/>
      <c r="C107" s="29"/>
      <c r="D107" s="29"/>
      <c r="E107" s="30"/>
      <c r="F107" s="33"/>
      <c r="G107" s="50"/>
      <c r="H107" s="23"/>
      <c r="I107" s="23"/>
      <c r="J107" s="23"/>
      <c r="K107" s="23"/>
      <c r="L107" s="23"/>
      <c r="M107" s="23"/>
      <c r="N107" s="23"/>
      <c r="O107" s="23"/>
      <c r="P107" s="51"/>
    </row>
    <row r="108" spans="1:16" x14ac:dyDescent="0.25">
      <c r="A108" s="11"/>
      <c r="B108" s="23"/>
      <c r="C108" s="29"/>
      <c r="D108" s="29"/>
      <c r="E108" s="29"/>
      <c r="F108" s="11"/>
      <c r="G108" s="52"/>
      <c r="H108" s="23"/>
      <c r="J108" s="23"/>
      <c r="K108" s="23"/>
      <c r="L108" s="23"/>
      <c r="M108" s="23"/>
      <c r="N108" s="23"/>
      <c r="O108" s="23"/>
      <c r="P108" s="51"/>
    </row>
    <row r="109" spans="1:16" x14ac:dyDescent="0.25">
      <c r="A109" s="11"/>
      <c r="B109" s="23"/>
      <c r="C109" s="29"/>
      <c r="D109" s="29"/>
      <c r="E109" s="29"/>
      <c r="F109" s="11"/>
      <c r="G109" s="52"/>
    </row>
    <row r="110" spans="1:16" x14ac:dyDescent="0.25">
      <c r="A110" s="11"/>
      <c r="B110" s="23"/>
      <c r="C110" s="29"/>
      <c r="D110" s="29"/>
      <c r="E110" s="29"/>
      <c r="F110" s="11"/>
      <c r="G110" s="52"/>
    </row>
    <row r="111" spans="1:16" x14ac:dyDescent="0.25">
      <c r="A111" s="11"/>
      <c r="B111" s="23"/>
      <c r="C111" s="29"/>
      <c r="D111" s="29"/>
      <c r="E111" s="29"/>
      <c r="F111" s="11"/>
      <c r="G111" s="52"/>
    </row>
    <row r="112" spans="1:16" x14ac:dyDescent="0.25">
      <c r="A112" s="11"/>
      <c r="B112" s="23"/>
      <c r="C112" s="29"/>
      <c r="D112" s="29"/>
      <c r="E112" s="29"/>
      <c r="F112" s="11"/>
      <c r="G112" s="52"/>
    </row>
  </sheetData>
  <sortState ref="A107:J109">
    <sortCondition ref="B107:B109"/>
  </sortState>
  <mergeCells count="17">
    <mergeCell ref="H87:H88"/>
    <mergeCell ref="H90:H92"/>
    <mergeCell ref="A93:C93"/>
    <mergeCell ref="D106:M106"/>
    <mergeCell ref="H54:H65"/>
    <mergeCell ref="H66:H69"/>
    <mergeCell ref="H72:H74"/>
    <mergeCell ref="H76:H86"/>
    <mergeCell ref="H28:H39"/>
    <mergeCell ref="H41:H44"/>
    <mergeCell ref="H47:H52"/>
    <mergeCell ref="A2:J2"/>
    <mergeCell ref="H4:H11"/>
    <mergeCell ref="H12:H16"/>
    <mergeCell ref="H17:H20"/>
    <mergeCell ref="H21:H22"/>
    <mergeCell ref="H23:H27"/>
  </mergeCells>
  <pageMargins left="0.23622047244094491" right="0.23622047244094491" top="0.35433070866141736" bottom="0.55118110236220474" header="0.31496062992125984" footer="0.31496062992125984"/>
  <pageSetup paperSize="9" scale="55" fitToHeight="0" orientation="landscape" r:id="rId1"/>
  <headerFooter>
    <oddFooter>&amp;CStránka &amp;P z &amp;N&amp;RPříloha č. 1 - Podrobný popis předmětu koupě včetně technickén specifikace
k RD na dodávku čisticích prostředklů a jiného drogistického zboží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stanovení hodnoty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Přidalová</dc:creator>
  <cp:lastModifiedBy>Andrea Přidalová</cp:lastModifiedBy>
  <cp:lastPrinted>2020-11-11T08:59:02Z</cp:lastPrinted>
  <dcterms:created xsi:type="dcterms:W3CDTF">2020-11-09T07:42:24Z</dcterms:created>
  <dcterms:modified xsi:type="dcterms:W3CDTF">2020-11-11T09:18:04Z</dcterms:modified>
</cp:coreProperties>
</file>