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<sst xmlns="http://schemas.openxmlformats.org/spreadsheetml/2006/main" count="66" uniqueCount="55">
  <si>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Fakturační celek</t>
  </si>
  <si>
    <t xml:space="preserve">MJ     </t>
  </si>
  <si>
    <t>DPH</t>
  </si>
  <si>
    <t>ha</t>
  </si>
  <si>
    <t>100 bm</t>
  </si>
  <si>
    <t>pare</t>
  </si>
  <si>
    <t xml:space="preserve">100 bm </t>
  </si>
  <si>
    <t>Rekapitulace</t>
  </si>
  <si>
    <t>Cena celkem bez DPH</t>
  </si>
  <si>
    <t>Cena bez DPH celkem Kč</t>
  </si>
  <si>
    <t xml:space="preserve">Pevná cena za MJ bez DPH Kč </t>
  </si>
  <si>
    <t>Počet    MJ</t>
  </si>
  <si>
    <t>Zjišťování hranic pozemků neřešených dle §2</t>
  </si>
  <si>
    <t>Dokumentace nároků vlastníků</t>
  </si>
  <si>
    <t>Vypracování plánu společných zařízení (vč. vyjádření orgánů a organizací)</t>
  </si>
  <si>
    <t>Vypracování  návrhu   nového uspořádání pozemků</t>
  </si>
  <si>
    <t>Kompletní dokumentace návrhu PÚ, včetně postupu realizace</t>
  </si>
  <si>
    <t>Zpracování mapového díla včetně DKM a SPI</t>
  </si>
  <si>
    <t>Návrh harmonogramu prací - počet dnů od podpisu smlouvy</t>
  </si>
  <si>
    <t>1.1.</t>
  </si>
  <si>
    <t>1.2.</t>
  </si>
  <si>
    <t>1.3.</t>
  </si>
  <si>
    <t>1.4.</t>
  </si>
  <si>
    <t>1.5.</t>
  </si>
  <si>
    <t>1.6.</t>
  </si>
  <si>
    <t>2.1.</t>
  </si>
  <si>
    <t>2.2.</t>
  </si>
  <si>
    <t xml:space="preserve"> - vytyčení pozemků včetně stabilizace plastovou značkou</t>
  </si>
  <si>
    <t>Vyhodnocení podkladů a rozbor souč.stavu, včetně aktualizace BPEJ</t>
  </si>
  <si>
    <t>Dohledání, ověření stávajícího bodového pole včetně jeho doplnění</t>
  </si>
  <si>
    <t>2.3.</t>
  </si>
  <si>
    <t>2.4.</t>
  </si>
  <si>
    <t>2.5.</t>
  </si>
  <si>
    <t>2.6.</t>
  </si>
  <si>
    <t>Návrhové práce celkem (2.1. - 2.6.) bez DPH</t>
  </si>
  <si>
    <t>3.1.</t>
  </si>
  <si>
    <t>3.2.</t>
  </si>
  <si>
    <t>2.Návrhové práce celkem (2.1.-2.6. bez DPH</t>
  </si>
  <si>
    <t>3.Vytyčení pozemků podle schváleného návrhu a mapové dílo celkem(3.1.-3.2.) bez DPH</t>
  </si>
  <si>
    <t>Vytyčení hranic pozemků dle návrhu KPÚ včetně stabilizace plastovou značkou</t>
  </si>
  <si>
    <t>do 90 dnů od výzvy objednatele</t>
  </si>
  <si>
    <t>Geometrické a polohové určení vnějšího obvodu upravovaného území</t>
  </si>
  <si>
    <t xml:space="preserve"> - vyšetření obvodu upravovaného území vč.ZPMZ a geometrických plánů a stabilizace plastovou  nebo kamennou značkou</t>
  </si>
  <si>
    <t>Zaměření výškopisu celého území</t>
  </si>
  <si>
    <t>Potřebné podélné a příčné profily společných zařízení pro stanovení plochy záboru půdy včetně geol. průzkumu</t>
  </si>
  <si>
    <t xml:space="preserve">Potřebné podélné a příčné profily společných zařízení pro stanovení plochy záboru půdy včetně geol. průzkumu pro vodohosp. část PSZ </t>
  </si>
  <si>
    <t>Přípravné práce - hlavní fakturační celek č.1</t>
  </si>
  <si>
    <t>Návrhové práce - hlavní fakturační celek č. 2</t>
  </si>
  <si>
    <t>Vytyčení pozemků podle schváleného návrhu a mapové dílo (3a - 3b) bez DPH</t>
  </si>
  <si>
    <t>Vytyčení pozemků podle schváleného návrhu a mapové dílo - hlavní fakturační celek č.3</t>
  </si>
  <si>
    <t xml:space="preserve">Celková cena díla včetně DPH </t>
  </si>
  <si>
    <t xml:space="preserve">Polohopisné zaměření zájmového území  </t>
  </si>
  <si>
    <r>
      <t xml:space="preserve">                                            Krycí list                       Příloha č. 2
</t>
    </r>
    <r>
      <rPr>
        <sz val="12"/>
        <rFont val="Times New Roman"/>
        <family val="1"/>
      </rPr>
      <t>k nabídkové ceně 
k návrhu komplexní pozemkové úpravy v k.ú. Verdek</t>
    </r>
  </si>
  <si>
    <t>Přípravné práce celkem (1.1. - 1.6.) bez DPH</t>
  </si>
  <si>
    <t>1.Přípravné práce celkem ( 1.1.-1.6.)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</si>
</sst>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 ;[Red]\-#,##0\ "/>
    <numFmt numFmtId="169" formatCode="dd/mm/yyyy"/>
    <numFmt numFmtId="170" formatCode="dd/mm/yyyy&quot; *)&quot;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>
        <color indexed="22"/>
      </left>
      <right style="hair">
        <color indexed="22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6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168" fontId="5" fillId="33" borderId="13" xfId="0" applyNumberFormat="1" applyFont="1" applyFill="1" applyBorder="1" applyAlignment="1">
      <alignment wrapText="1"/>
    </xf>
    <xf numFmtId="1" fontId="5" fillId="33" borderId="1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68" fontId="5" fillId="0" borderId="16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 vertical="center" wrapText="1"/>
    </xf>
    <xf numFmtId="16" fontId="7" fillId="0" borderId="16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6" fontId="3" fillId="0" borderId="20" xfId="0" applyNumberFormat="1" applyFont="1" applyFill="1" applyBorder="1" applyAlignment="1">
      <alignment/>
    </xf>
    <xf numFmtId="6" fontId="3" fillId="0" borderId="21" xfId="0" applyNumberFormat="1" applyFont="1" applyBorder="1" applyAlignment="1">
      <alignment/>
    </xf>
    <xf numFmtId="6" fontId="4" fillId="0" borderId="20" xfId="0" applyNumberFormat="1" applyFont="1" applyFill="1" applyBorder="1" applyAlignment="1">
      <alignment/>
    </xf>
    <xf numFmtId="6" fontId="4" fillId="0" borderId="21" xfId="0" applyNumberFormat="1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6" fontId="3" fillId="0" borderId="22" xfId="0" applyNumberFormat="1" applyFont="1" applyFill="1" applyBorder="1" applyAlignment="1">
      <alignment/>
    </xf>
    <xf numFmtId="6" fontId="3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wrapText="1"/>
    </xf>
    <xf numFmtId="168" fontId="5" fillId="0" borderId="16" xfId="0" applyNumberFormat="1" applyFont="1" applyFill="1" applyBorder="1" applyAlignment="1">
      <alignment wrapText="1"/>
    </xf>
    <xf numFmtId="0" fontId="5" fillId="33" borderId="25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 vertical="center" wrapText="1"/>
    </xf>
    <xf numFmtId="6" fontId="3" fillId="0" borderId="32" xfId="0" applyNumberFormat="1" applyFont="1" applyFill="1" applyBorder="1" applyAlignment="1">
      <alignment/>
    </xf>
    <xf numFmtId="6" fontId="3" fillId="0" borderId="33" xfId="0" applyNumberFormat="1" applyFont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showGridLines="0" tabSelected="1" zoomScalePageLayoutView="0" workbookViewId="0" topLeftCell="A12">
      <selection activeCell="B28" sqref="B28:F28"/>
    </sheetView>
  </sheetViews>
  <sheetFormatPr defaultColWidth="9.140625" defaultRowHeight="12.75"/>
  <cols>
    <col min="1" max="1" width="1.57421875" style="11" customWidth="1"/>
    <col min="2" max="2" width="3.57421875" style="16" customWidth="1"/>
    <col min="3" max="3" width="32.421875" style="2" customWidth="1"/>
    <col min="4" max="4" width="6.421875" style="8" customWidth="1"/>
    <col min="5" max="5" width="6.00390625" style="13" customWidth="1"/>
    <col min="6" max="6" width="10.57421875" style="11" customWidth="1"/>
    <col min="7" max="7" width="10.7109375" style="11" customWidth="1"/>
    <col min="8" max="8" width="14.7109375" style="25" customWidth="1"/>
    <col min="9" max="16384" width="9.140625" style="11" customWidth="1"/>
  </cols>
  <sheetData>
    <row r="1" spans="3:10" ht="58.5" customHeight="1">
      <c r="C1" s="51" t="s">
        <v>52</v>
      </c>
      <c r="D1" s="52"/>
      <c r="E1" s="52"/>
      <c r="F1" s="52"/>
      <c r="G1" s="52"/>
      <c r="H1" s="52"/>
      <c r="J1" s="12"/>
    </row>
    <row r="2" ht="19.5" thickBot="1">
      <c r="C2" s="1"/>
    </row>
    <row r="3" spans="2:8" s="14" customFormat="1" ht="63.75">
      <c r="B3" s="17"/>
      <c r="C3" s="18" t="s">
        <v>0</v>
      </c>
      <c r="D3" s="6" t="s">
        <v>1</v>
      </c>
      <c r="E3" s="6" t="s">
        <v>11</v>
      </c>
      <c r="F3" s="5" t="s">
        <v>10</v>
      </c>
      <c r="G3" s="5" t="s">
        <v>9</v>
      </c>
      <c r="H3" s="26" t="s">
        <v>18</v>
      </c>
    </row>
    <row r="4" spans="2:8" s="23" customFormat="1" ht="18.75" customHeight="1">
      <c r="B4" s="55" t="s">
        <v>46</v>
      </c>
      <c r="C4" s="56"/>
      <c r="D4" s="19"/>
      <c r="E4" s="20"/>
      <c r="F4" s="21"/>
      <c r="G4" s="21"/>
      <c r="H4" s="22"/>
    </row>
    <row r="5" spans="2:8" ht="22.5">
      <c r="B5" s="34" t="s">
        <v>19</v>
      </c>
      <c r="C5" s="35" t="s">
        <v>28</v>
      </c>
      <c r="D5" s="36" t="s">
        <v>3</v>
      </c>
      <c r="E5" s="37">
        <v>206</v>
      </c>
      <c r="F5" s="38"/>
      <c r="G5" s="38">
        <f>E5*F5</f>
        <v>0</v>
      </c>
      <c r="H5" s="39"/>
    </row>
    <row r="6" spans="2:8" ht="22.5">
      <c r="B6" s="40" t="s">
        <v>20</v>
      </c>
      <c r="C6" s="35" t="s">
        <v>29</v>
      </c>
      <c r="D6" s="36" t="s">
        <v>3</v>
      </c>
      <c r="E6" s="37">
        <v>206</v>
      </c>
      <c r="F6" s="38"/>
      <c r="G6" s="38">
        <f aca="true" t="shared" si="0" ref="G6:G12">E6*F6</f>
        <v>0</v>
      </c>
      <c r="H6" s="39"/>
    </row>
    <row r="7" spans="2:8" ht="12.75">
      <c r="B7" s="34" t="s">
        <v>21</v>
      </c>
      <c r="C7" s="35" t="s">
        <v>51</v>
      </c>
      <c r="D7" s="36" t="s">
        <v>3</v>
      </c>
      <c r="E7" s="37">
        <v>206</v>
      </c>
      <c r="F7" s="38"/>
      <c r="G7" s="38">
        <f t="shared" si="0"/>
        <v>0</v>
      </c>
      <c r="H7" s="39"/>
    </row>
    <row r="8" spans="2:8" ht="22.5">
      <c r="B8" s="59" t="s">
        <v>22</v>
      </c>
      <c r="C8" s="35" t="s">
        <v>41</v>
      </c>
      <c r="D8" s="60" t="s">
        <v>4</v>
      </c>
      <c r="E8" s="73">
        <v>120</v>
      </c>
      <c r="F8" s="61"/>
      <c r="G8" s="61">
        <f t="shared" si="0"/>
        <v>0</v>
      </c>
      <c r="H8" s="74"/>
    </row>
    <row r="9" spans="2:8" ht="33.75">
      <c r="B9" s="59"/>
      <c r="C9" s="35" t="s">
        <v>42</v>
      </c>
      <c r="D9" s="60"/>
      <c r="E9" s="73"/>
      <c r="F9" s="61"/>
      <c r="G9" s="61"/>
      <c r="H9" s="74"/>
    </row>
    <row r="10" spans="2:8" ht="12.75">
      <c r="B10" s="59" t="s">
        <v>23</v>
      </c>
      <c r="C10" s="35" t="s">
        <v>12</v>
      </c>
      <c r="D10" s="60" t="s">
        <v>4</v>
      </c>
      <c r="E10" s="73">
        <v>25</v>
      </c>
      <c r="F10" s="61"/>
      <c r="G10" s="61">
        <f t="shared" si="0"/>
        <v>0</v>
      </c>
      <c r="H10" s="74"/>
    </row>
    <row r="11" spans="2:8" ht="22.5">
      <c r="B11" s="59"/>
      <c r="C11" s="41" t="s">
        <v>27</v>
      </c>
      <c r="D11" s="60"/>
      <c r="E11" s="73"/>
      <c r="F11" s="61"/>
      <c r="G11" s="61"/>
      <c r="H11" s="74"/>
    </row>
    <row r="12" spans="2:8" ht="18.75" customHeight="1">
      <c r="B12" s="34" t="s">
        <v>24</v>
      </c>
      <c r="C12" s="35" t="s">
        <v>13</v>
      </c>
      <c r="D12" s="36" t="s">
        <v>3</v>
      </c>
      <c r="E12" s="37">
        <v>206</v>
      </c>
      <c r="F12" s="38"/>
      <c r="G12" s="38">
        <f t="shared" si="0"/>
        <v>0</v>
      </c>
      <c r="H12" s="39"/>
    </row>
    <row r="13" spans="2:8" ht="12.75">
      <c r="B13" s="62" t="s">
        <v>53</v>
      </c>
      <c r="C13" s="63"/>
      <c r="D13" s="30"/>
      <c r="E13" s="31"/>
      <c r="F13" s="32"/>
      <c r="G13" s="32"/>
      <c r="H13" s="33">
        <f>SUM(G5:G12)</f>
        <v>0</v>
      </c>
    </row>
    <row r="14" spans="2:8" ht="18.75" customHeight="1">
      <c r="B14" s="57" t="s">
        <v>47</v>
      </c>
      <c r="C14" s="58"/>
      <c r="D14" s="24"/>
      <c r="E14" s="24"/>
      <c r="F14" s="24"/>
      <c r="G14" s="24"/>
      <c r="H14" s="27"/>
    </row>
    <row r="15" spans="2:8" ht="22.5">
      <c r="B15" s="34" t="s">
        <v>25</v>
      </c>
      <c r="C15" s="35" t="s">
        <v>14</v>
      </c>
      <c r="D15" s="36" t="s">
        <v>3</v>
      </c>
      <c r="E15" s="37">
        <v>206</v>
      </c>
      <c r="F15" s="38"/>
      <c r="G15" s="38">
        <f aca="true" t="shared" si="1" ref="G15:G20">E15*F15</f>
        <v>0</v>
      </c>
      <c r="H15" s="39"/>
    </row>
    <row r="16" spans="2:11" ht="16.5" customHeight="1">
      <c r="B16" s="34" t="s">
        <v>26</v>
      </c>
      <c r="C16" s="41" t="s">
        <v>43</v>
      </c>
      <c r="D16" s="36" t="s">
        <v>3</v>
      </c>
      <c r="E16" s="37">
        <v>206</v>
      </c>
      <c r="F16" s="38"/>
      <c r="G16" s="38">
        <f t="shared" si="1"/>
        <v>0</v>
      </c>
      <c r="H16" s="39"/>
      <c r="K16" s="43"/>
    </row>
    <row r="17" spans="2:8" ht="33.75">
      <c r="B17" s="34" t="s">
        <v>30</v>
      </c>
      <c r="C17" s="35" t="s">
        <v>44</v>
      </c>
      <c r="D17" s="36" t="s">
        <v>3</v>
      </c>
      <c r="E17" s="37">
        <v>22</v>
      </c>
      <c r="F17" s="38"/>
      <c r="G17" s="38">
        <f t="shared" si="1"/>
        <v>0</v>
      </c>
      <c r="H17" s="39"/>
    </row>
    <row r="18" spans="2:8" ht="33.75" customHeight="1">
      <c r="B18" s="34" t="s">
        <v>31</v>
      </c>
      <c r="C18" s="7" t="s">
        <v>45</v>
      </c>
      <c r="D18" s="36" t="s">
        <v>3</v>
      </c>
      <c r="E18" s="37">
        <v>22</v>
      </c>
      <c r="F18" s="38">
        <v>0</v>
      </c>
      <c r="G18" s="38">
        <f t="shared" si="1"/>
        <v>0</v>
      </c>
      <c r="H18" s="39"/>
    </row>
    <row r="19" spans="2:8" ht="22.5">
      <c r="B19" s="34" t="s">
        <v>32</v>
      </c>
      <c r="C19" s="41" t="s">
        <v>15</v>
      </c>
      <c r="D19" s="36" t="s">
        <v>3</v>
      </c>
      <c r="E19" s="37">
        <v>206</v>
      </c>
      <c r="F19" s="38">
        <v>0</v>
      </c>
      <c r="G19" s="38">
        <f t="shared" si="1"/>
        <v>0</v>
      </c>
      <c r="H19" s="39"/>
    </row>
    <row r="20" spans="2:8" ht="22.5">
      <c r="B20" s="34" t="s">
        <v>33</v>
      </c>
      <c r="C20" s="41" t="s">
        <v>16</v>
      </c>
      <c r="D20" s="36" t="s">
        <v>5</v>
      </c>
      <c r="E20" s="37">
        <v>4</v>
      </c>
      <c r="F20" s="38">
        <v>0</v>
      </c>
      <c r="G20" s="38">
        <f t="shared" si="1"/>
        <v>0</v>
      </c>
      <c r="H20" s="39"/>
    </row>
    <row r="21" spans="2:8" ht="12.75">
      <c r="B21" s="62" t="s">
        <v>34</v>
      </c>
      <c r="C21" s="63"/>
      <c r="D21" s="30"/>
      <c r="E21" s="31"/>
      <c r="F21" s="32"/>
      <c r="G21" s="32"/>
      <c r="H21" s="33">
        <f>SUM(G15:G20)</f>
        <v>0</v>
      </c>
    </row>
    <row r="22" spans="2:8" ht="18.75" customHeight="1">
      <c r="B22" s="57" t="s">
        <v>49</v>
      </c>
      <c r="C22" s="58"/>
      <c r="D22" s="58"/>
      <c r="E22" s="58"/>
      <c r="F22" s="58"/>
      <c r="G22" s="58"/>
      <c r="H22" s="77"/>
    </row>
    <row r="23" spans="2:8" ht="25.5" customHeight="1">
      <c r="B23" s="34" t="s">
        <v>35</v>
      </c>
      <c r="C23" s="35" t="s">
        <v>39</v>
      </c>
      <c r="D23" s="36" t="s">
        <v>6</v>
      </c>
      <c r="E23" s="37">
        <v>60</v>
      </c>
      <c r="F23" s="38"/>
      <c r="G23" s="38">
        <f>E23*F23</f>
        <v>0</v>
      </c>
      <c r="H23" s="42" t="s">
        <v>40</v>
      </c>
    </row>
    <row r="24" spans="2:8" ht="24.75" customHeight="1">
      <c r="B24" s="34" t="s">
        <v>36</v>
      </c>
      <c r="C24" s="35" t="s">
        <v>17</v>
      </c>
      <c r="D24" s="36" t="s">
        <v>3</v>
      </c>
      <c r="E24" s="37">
        <v>206</v>
      </c>
      <c r="F24" s="38"/>
      <c r="G24" s="38">
        <f>E24*F24</f>
        <v>0</v>
      </c>
      <c r="H24" s="42" t="s">
        <v>40</v>
      </c>
    </row>
    <row r="25" spans="2:8" ht="12.75">
      <c r="B25" s="62" t="s">
        <v>48</v>
      </c>
      <c r="C25" s="63"/>
      <c r="D25" s="63"/>
      <c r="E25" s="63"/>
      <c r="F25" s="63"/>
      <c r="G25" s="63"/>
      <c r="H25" s="33">
        <f>SUM(G23:G24)</f>
        <v>0</v>
      </c>
    </row>
    <row r="26" spans="4:8" ht="13.5" thickBot="1">
      <c r="D26" s="3"/>
      <c r="E26" s="2"/>
      <c r="F26" s="2"/>
      <c r="G26" s="2"/>
      <c r="H26" s="28"/>
    </row>
    <row r="27" spans="2:8" ht="19.5" customHeight="1">
      <c r="B27" s="64" t="s">
        <v>7</v>
      </c>
      <c r="C27" s="65"/>
      <c r="D27" s="65"/>
      <c r="E27" s="65"/>
      <c r="F27" s="65"/>
      <c r="G27" s="65"/>
      <c r="H27" s="66"/>
    </row>
    <row r="28" spans="2:8" ht="17.25" customHeight="1">
      <c r="B28" s="67" t="s">
        <v>54</v>
      </c>
      <c r="C28" s="68"/>
      <c r="D28" s="68"/>
      <c r="E28" s="68"/>
      <c r="F28" s="69"/>
      <c r="G28" s="53">
        <f>H13</f>
        <v>0</v>
      </c>
      <c r="H28" s="54"/>
    </row>
    <row r="29" spans="2:8" ht="17.25" customHeight="1">
      <c r="B29" s="70" t="s">
        <v>37</v>
      </c>
      <c r="C29" s="71"/>
      <c r="D29" s="71"/>
      <c r="E29" s="71"/>
      <c r="F29" s="72"/>
      <c r="G29" s="47">
        <f>H21</f>
        <v>0</v>
      </c>
      <c r="H29" s="48"/>
    </row>
    <row r="30" spans="2:8" ht="33.75" customHeight="1">
      <c r="B30" s="70" t="s">
        <v>38</v>
      </c>
      <c r="C30" s="71"/>
      <c r="D30" s="71"/>
      <c r="E30" s="71"/>
      <c r="F30" s="72"/>
      <c r="G30" s="47">
        <f>H25</f>
        <v>0</v>
      </c>
      <c r="H30" s="48"/>
    </row>
    <row r="31" spans="2:8" ht="17.25" customHeight="1">
      <c r="B31" s="78" t="s">
        <v>8</v>
      </c>
      <c r="C31" s="79"/>
      <c r="D31" s="79"/>
      <c r="E31" s="79"/>
      <c r="F31" s="80"/>
      <c r="G31" s="49">
        <f>SUM(G28:H30)</f>
        <v>0</v>
      </c>
      <c r="H31" s="50"/>
    </row>
    <row r="32" spans="2:8" ht="17.25" customHeight="1">
      <c r="B32" s="81" t="s">
        <v>2</v>
      </c>
      <c r="C32" s="82"/>
      <c r="D32" s="82"/>
      <c r="E32" s="82"/>
      <c r="F32" s="83"/>
      <c r="G32" s="49">
        <f>G31*10%</f>
        <v>0</v>
      </c>
      <c r="H32" s="50"/>
    </row>
    <row r="33" spans="2:8" s="15" customFormat="1" ht="17.25" customHeight="1">
      <c r="B33" s="44" t="s">
        <v>50</v>
      </c>
      <c r="C33" s="45"/>
      <c r="D33" s="45"/>
      <c r="E33" s="45"/>
      <c r="F33" s="46"/>
      <c r="G33" s="75">
        <f>SUM(G31:H32)</f>
        <v>0</v>
      </c>
      <c r="H33" s="76"/>
    </row>
    <row r="34" spans="3:8" ht="17.25" customHeight="1">
      <c r="C34" s="4"/>
      <c r="H34" s="11"/>
    </row>
    <row r="35" spans="2:6" s="15" customFormat="1" ht="17.25" customHeight="1">
      <c r="B35" s="16"/>
      <c r="C35" s="7"/>
      <c r="D35" s="8"/>
      <c r="E35" s="9"/>
      <c r="F35" s="10"/>
    </row>
    <row r="36" spans="3:6" ht="12.75">
      <c r="C36" s="7"/>
      <c r="E36" s="9"/>
      <c r="F36" s="10"/>
    </row>
    <row r="37" spans="7:8" ht="12.75">
      <c r="G37" s="10"/>
      <c r="H37" s="29"/>
    </row>
    <row r="38" spans="7:8" ht="12.75">
      <c r="G38" s="10"/>
      <c r="H38" s="29"/>
    </row>
  </sheetData>
  <sheetProtection/>
  <mergeCells count="32">
    <mergeCell ref="G33:H33"/>
    <mergeCell ref="B22:H22"/>
    <mergeCell ref="B30:F30"/>
    <mergeCell ref="B31:F31"/>
    <mergeCell ref="B32:F32"/>
    <mergeCell ref="D10:D11"/>
    <mergeCell ref="B13:C13"/>
    <mergeCell ref="B21:C21"/>
    <mergeCell ref="H10:H11"/>
    <mergeCell ref="E10:E11"/>
    <mergeCell ref="G29:H29"/>
    <mergeCell ref="B8:B9"/>
    <mergeCell ref="H8:H9"/>
    <mergeCell ref="D8:D9"/>
    <mergeCell ref="E8:E9"/>
    <mergeCell ref="F10:F11"/>
    <mergeCell ref="F8:F9"/>
    <mergeCell ref="G8:G9"/>
    <mergeCell ref="G32:H32"/>
    <mergeCell ref="G10:G11"/>
    <mergeCell ref="B25:G25"/>
    <mergeCell ref="B27:H27"/>
    <mergeCell ref="B28:F28"/>
    <mergeCell ref="B29:F29"/>
    <mergeCell ref="B33:F33"/>
    <mergeCell ref="G30:H30"/>
    <mergeCell ref="G31:H31"/>
    <mergeCell ref="C1:H1"/>
    <mergeCell ref="G28:H28"/>
    <mergeCell ref="B4:C4"/>
    <mergeCell ref="B14:C14"/>
    <mergeCell ref="B10:B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host</cp:lastModifiedBy>
  <cp:lastPrinted>2012-02-17T10:59:10Z</cp:lastPrinted>
  <dcterms:created xsi:type="dcterms:W3CDTF">2005-11-21T07:08:45Z</dcterms:created>
  <dcterms:modified xsi:type="dcterms:W3CDTF">2012-06-11T12:51:27Z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-427425937</vt:i4>
  </property>
  <property fmtid="{D5CDD505-2E9C-101B-9397-08002B2CF9AE}" pid="3" name="_EmailSubject">
    <vt:lpwstr/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