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seč'!$C$82:$K$97</definedName>
    <definedName name="_xlnm.Print_Area" localSheetId="1">'1 - 1 seč'!$C$4:$J$39,'1 - 1 seč'!$C$45:$J$64,'1 - 1 seč'!$C$70:$K$97</definedName>
    <definedName name="_xlnm.Print_Titles" localSheetId="1">'1 - 1 seč'!$82:$82</definedName>
    <definedName name="_xlnm._FilterDatabase" localSheetId="2" hidden="1">'2 - 2 seč'!$C$80:$K$92</definedName>
    <definedName name="_xlnm.Print_Area" localSheetId="2">'2 - 2 seč'!$C$4:$J$39,'2 - 2 seč'!$C$45:$J$62,'2 - 2 seč'!$C$68:$K$92</definedName>
    <definedName name="_xlnm.Print_Titles" localSheetId="2">'2 - 2 seč'!$80:$80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0"/>
  <c r="BH90"/>
  <c r="BF90"/>
  <c r="BE90"/>
  <c r="T90"/>
  <c r="R90"/>
  <c r="P90"/>
  <c r="BI87"/>
  <c r="BH87"/>
  <c r="BF87"/>
  <c r="BE87"/>
  <c r="T87"/>
  <c r="R87"/>
  <c r="P87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7"/>
  <c r="J36"/>
  <c i="1" r="AY55"/>
  <c i="2" r="J35"/>
  <c i="1" r="AX55"/>
  <c i="2" r="BI97"/>
  <c r="BH97"/>
  <c r="BF97"/>
  <c r="BE97"/>
  <c r="T97"/>
  <c r="T96"/>
  <c r="T95"/>
  <c r="R97"/>
  <c r="R96"/>
  <c r="R95"/>
  <c r="P97"/>
  <c r="P96"/>
  <c r="P95"/>
  <c r="BI92"/>
  <c r="BH92"/>
  <c r="BF92"/>
  <c r="BE92"/>
  <c r="T92"/>
  <c r="R92"/>
  <c r="P92"/>
  <c r="BI89"/>
  <c r="BH89"/>
  <c r="BF89"/>
  <c r="BE89"/>
  <c r="T89"/>
  <c r="R89"/>
  <c r="P89"/>
  <c r="BI86"/>
  <c r="BH86"/>
  <c r="BF86"/>
  <c r="BE86"/>
  <c r="T86"/>
  <c r="R86"/>
  <c r="P86"/>
  <c r="J80"/>
  <c r="F79"/>
  <c r="F77"/>
  <c r="E75"/>
  <c r="J55"/>
  <c r="F54"/>
  <c r="F52"/>
  <c r="E50"/>
  <c r="J21"/>
  <c r="E21"/>
  <c r="J54"/>
  <c r="J20"/>
  <c r="J18"/>
  <c r="E18"/>
  <c r="F80"/>
  <c r="J17"/>
  <c r="J12"/>
  <c r="J77"/>
  <c r="E7"/>
  <c r="E73"/>
  <c i="1" r="L50"/>
  <c r="AM50"/>
  <c r="AM49"/>
  <c r="L49"/>
  <c r="AM47"/>
  <c r="L47"/>
  <c r="L45"/>
  <c r="L44"/>
  <c i="3" r="J87"/>
  <c i="2" r="J86"/>
  <c i="3" r="BK90"/>
  <c i="2" r="J89"/>
  <c i="3" r="BK84"/>
  <c i="2" r="BK97"/>
  <c r="BK92"/>
  <c i="3" r="F34"/>
  <c i="2" r="J97"/>
  <c r="BK89"/>
  <c i="3" r="J90"/>
  <c i="2" r="J92"/>
  <c i="3" r="BK87"/>
  <c i="1" r="AS54"/>
  <c i="3" r="J84"/>
  <c i="2" r="BK86"/>
  <c l="1" r="R85"/>
  <c r="R84"/>
  <c r="R83"/>
  <c r="BK85"/>
  <c r="J85"/>
  <c r="J61"/>
  <c r="P85"/>
  <c r="P84"/>
  <c r="P83"/>
  <c i="1" r="AU55"/>
  <c i="2" r="T85"/>
  <c r="T84"/>
  <c r="T83"/>
  <c i="3" r="BK83"/>
  <c r="J83"/>
  <c r="J61"/>
  <c r="P83"/>
  <c r="P82"/>
  <c r="P81"/>
  <c i="1" r="AU56"/>
  <c i="3" r="R83"/>
  <c r="R82"/>
  <c r="R81"/>
  <c r="T83"/>
  <c r="T82"/>
  <c r="T81"/>
  <c i="2" r="J52"/>
  <c r="F55"/>
  <c r="J79"/>
  <c r="E48"/>
  <c r="BG86"/>
  <c r="BG92"/>
  <c r="BG89"/>
  <c r="BG97"/>
  <c r="BK96"/>
  <c r="J96"/>
  <c r="J63"/>
  <c i="3" r="E48"/>
  <c r="J52"/>
  <c r="J54"/>
  <c r="F55"/>
  <c r="BG84"/>
  <c r="BG87"/>
  <c r="BG90"/>
  <c i="1" r="BA56"/>
  <c i="2" r="F33"/>
  <c i="1" r="AZ55"/>
  <c i="3" r="J34"/>
  <c i="1" r="AW56"/>
  <c i="3" r="F36"/>
  <c i="1" r="BC56"/>
  <c i="2" r="J33"/>
  <c i="1" r="AV55"/>
  <c i="2" r="F34"/>
  <c i="1" r="BA55"/>
  <c i="2" r="F36"/>
  <c i="1" r="BC55"/>
  <c i="2" r="F37"/>
  <c i="1" r="BD55"/>
  <c i="3" r="J33"/>
  <c i="1" r="AV56"/>
  <c i="2" r="J34"/>
  <c i="1" r="AW55"/>
  <c i="3" r="F37"/>
  <c i="1" r="BD56"/>
  <c i="3" r="F33"/>
  <c i="1" r="AZ56"/>
  <c i="2" l="1" r="BK84"/>
  <c r="J84"/>
  <c r="J60"/>
  <c r="BK95"/>
  <c r="J95"/>
  <c r="J62"/>
  <c i="3" r="BK82"/>
  <c r="J82"/>
  <c r="J60"/>
  <c i="1" r="AT56"/>
  <c r="AT55"/>
  <c i="2" r="F35"/>
  <c i="1" r="BB55"/>
  <c r="AZ54"/>
  <c r="W29"/>
  <c r="AU54"/>
  <c i="3" r="F35"/>
  <c i="1" r="BB56"/>
  <c r="BC54"/>
  <c r="W32"/>
  <c r="BA54"/>
  <c r="W30"/>
  <c r="BD54"/>
  <c r="W33"/>
  <c i="2" l="1" r="BK83"/>
  <c r="J83"/>
  <c r="J59"/>
  <c i="3" r="BK81"/>
  <c r="J81"/>
  <c r="J59"/>
  <c i="1" r="BB54"/>
  <c r="W31"/>
  <c r="AV54"/>
  <c r="AK29"/>
  <c r="AW54"/>
  <c r="AK30"/>
  <c r="AY54"/>
  <c i="2" l="1" r="J30"/>
  <c i="1" r="AG55"/>
  <c r="AN55"/>
  <c r="AX54"/>
  <c i="3" r="J30"/>
  <c i="1" r="AG56"/>
  <c r="AN56"/>
  <c r="AT54"/>
  <c i="2" l="1" r="J39"/>
  <c i="3" r="J39"/>
  <c i="1"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<sst xmlns="http://schemas.openxmlformats.org/spreadsheetml/2006/main">
  <si>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</si>
  <si>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</si>
  <si>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</si>
  <si>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</si>
  <si>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</si>
  <si>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{55ddc729-a0a3-446e-8cf4-486039f14a74}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</si>
  <si>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</si>
  <si>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</si>
  <si>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</si>
  <si>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</si>
  <si>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</si>
  <si>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</si>
  <si>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</si>
  <si>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</si>
  <si>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</si>
  <si>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</si>
  <si>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</si>
  <si>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Dřevíč, Velký Dřevíč, sečení břehových porostů, ř. km 0,100 – 2,300</t>
  </si>
  <si>
    <t>KSO:</t>
  </si>
  <si>
    <t>83321</t>
  </si>
  <si>
    <t>CC-CZ:</t>
  </si>
  <si>
    <t>2420</t>
  </si>
  <si>
    <t>Místo:</t>
  </si>
  <si>
    <t xml:space="preserve">Velký Dřevíč 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</si>
  <si>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</si>
  <si>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</si>
  <si>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</si>
  <si>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</si>
  <si>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</si>
  <si>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</si>
  <si>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</si>
  <si>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</si>
  <si>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</si>
  <si>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</si>
  <si>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</si>
  <si>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</si>
  <si>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</si>
  <si>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</si>
  <si>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</si>
  <si>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</si>
  <si>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</si>
  <si>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</si>
  <si>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</si>
  <si>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</si>
  <si>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</si>
  <si>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</si>
  <si>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</si>
  <si>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</si>
  <si>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</si>
  <si>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</si>
  <si>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</si>
  <si>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</si>
  <si>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</si>
  <si>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</si>
  <si>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</si>
  <si>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</si>
  <si>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</si>
  <si>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</si>
  <si>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</si>
  <si>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</si>
  <si>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</si>
  <si>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</si>
  <si>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</si>
  <si>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</si>
  <si>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</si>
  <si>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</si>
  <si>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</si>
  <si>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</si>
  <si>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</si>
  <si>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</si>
  <si>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</si>
  <si>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</si>
  <si>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</si>
  <si>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</si>
  <si>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</si>
  <si>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</si>
  <si>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</si>
  <si>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</si>
  <si>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</si>
  <si>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</si>
  <si>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</si>
  <si>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</si>
  <si>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{fea3feff-90f0-40f2-bb39-21f0e7a0ff05}</t>
  </si>
  <si>
    <t>2</t>
  </si>
  <si>
    <t>2 seč</t>
  </si>
  <si>
    <t>{c4eb7f43-4ca0-4191-b405-4eb340930f80}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</si>
  <si>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</si>
  <si>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</si>
  <si>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</si>
  <si>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</si>
  <si>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</si>
  <si>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</si>
  <si>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</si>
  <si>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</si>
  <si>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</si>
  <si>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</si>
  <si>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</si>
  <si>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</si>
  <si>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</si>
  <si>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</si>
  <si>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</si>
  <si>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</si>
  <si>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</si>
  <si>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</si>
  <si>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</si>
  <si>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</si>
  <si>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</si>
  <si>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</si>
  <si>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</si>
  <si>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</si>
  <si>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</si>
  <si>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</si>
  <si>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</si>
  <si>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</si>
  <si>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</si>
  <si>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111111314R</t>
  </si>
  <si>
    <t>Odstranění ruderálního porostu a křovin s naložení a odvoz do 20 km ve svahu přes 1:1</t>
  </si>
  <si>
    <t>soubor</t>
  </si>
  <si>
    <t>4</t>
  </si>
  <si>
    <t>-1294235941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</si>
  <si>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</si>
  <si>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</si>
  <si>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</si>
  <si>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"celek" 1</t>
  </si>
  <si>
    <t>111151334R</t>
  </si>
  <si>
    <t>Pokosení trávníku lučního plochy přes 10000 m2 s odvozem do 20 km ve svahu přes 1:1</t>
  </si>
  <si>
    <t>m2</t>
  </si>
  <si>
    <t>-1912259385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</si>
  <si>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</si>
  <si>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"celek" 12000</t>
  </si>
  <si>
    <t>3</t>
  </si>
  <si>
    <t>997223855R</t>
  </si>
  <si>
    <t xml:space="preserve">Uložení na skládce s případným poplatkem_x000d_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</si>
  <si>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</si>
  <si>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</si>
  <si>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</si>
  <si>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</si>
  <si>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</si>
  <si>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</si>
  <si>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</si>
  <si>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vstupů na pozemky dotčené sečením a přístupem, s konečnou úpravou pozemků po dokončení prací_x000d_
</t>
  </si>
  <si>
    <t>kpl</t>
  </si>
  <si>
    <t>1024</t>
  </si>
  <si>
    <t>1367087024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</si>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</sst>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Dřevíč, Velký Dřevíč, sečení břehových porostů, ř. km 0,100 – 2,300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 xml:space="preserve">Velký Dřevíč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25. 1. 2021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seč'!P81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pETcT9MR+mIMpmhI8yRhzzqYuORspaMtiu9mYRQ890lSDgOJH679jGQInMYMXDbZLQUD+1jYidvpXhSWEEhJsA==" hashValue="UwvCabsffEddKPoPsoeQWjITg89n/fkF0TcKRbJLBD7/iB24x//+6iri7oxuybl5RFiM6nU74ItJ81SFCne9J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Dřevíč, Velký Dřevíč, sečení břehových porostů, ř. km 0,100 – 2,300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ROUND(J83,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ROUND((SUM(BE83:BE97)),  2)</f>
        <v>0</v>
      </c>
      <c r="G33" s="37"/>
      <c r="H33" s="37"/>
      <c r="I33" s="148">
        <v>0.20999999999999999</v>
      </c>
      <c r="J33" s="147">
        <f>ROUND(((SUM(BE83:BE97))*I33),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ROUND((SUM(BF83:BF97)),  2)</f>
        <v>0</v>
      </c>
      <c r="G34" s="37"/>
      <c r="H34" s="37"/>
      <c r="I34" s="148">
        <v>0.14999999999999999</v>
      </c>
      <c r="J34" s="147">
        <f>ROUND(((SUM(BF83:BF97))*I34),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ROUND((SUM(BG83:BG97)),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ROUND((SUM(BH83:BH97)),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ROUND((SUM(BI83:BI97)),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Dřevíč, Velký Dřevíč, sečení břehových porostů, ř. km 0,100 – 2,300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 xml:space="preserve">Velký Dřevíč 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J83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95</v>
      </c>
      <c r="E62" s="168"/>
      <c r="F62" s="168"/>
      <c r="G62" s="168"/>
      <c r="H62" s="168"/>
      <c r="I62" s="168"/>
      <c r="J62" s="169">
        <f>J95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J96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0" t="str">
        <f>E7</f>
        <v>Dřevíč, Velký Dřevíč, sečení břehových porostů, ř. km 0,100 – 2,300</v>
      </c>
      <c r="F73" s="31"/>
      <c r="G73" s="31"/>
      <c r="H73" s="31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 xml:space="preserve">Velký Dřevíč </v>
      </c>
      <c r="G77" s="39"/>
      <c r="H77" s="39"/>
      <c r="I77" s="31" t="s">
        <v>24</v>
      </c>
      <c r="J77" s="72" t="str">
        <f>IF(J12="","",J12)</f>
        <v>25. 1. 2021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31" t="s">
        <v>33</v>
      </c>
      <c r="J79" s="35" t="str">
        <f>E21</f>
        <v xml:space="preserve"> </v>
      </c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36</v>
      </c>
      <c r="J80" s="35" t="str">
        <f>E24</f>
        <v>Lukáš Táborský, DiS</v>
      </c>
      <c r="K80" s="39"/>
      <c r="L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98</v>
      </c>
      <c r="D82" s="180" t="s">
        <v>59</v>
      </c>
      <c r="E82" s="180" t="s">
        <v>55</v>
      </c>
      <c r="F82" s="180" t="s">
        <v>56</v>
      </c>
      <c r="G82" s="180" t="s">
        <v>99</v>
      </c>
      <c r="H82" s="180" t="s">
        <v>100</v>
      </c>
      <c r="I82" s="180" t="s">
        <v>101</v>
      </c>
      <c r="J82" s="180" t="s">
        <v>91</v>
      </c>
      <c r="K82" s="181" t="s">
        <v>102</v>
      </c>
      <c r="L82" s="182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39"/>
      <c r="J83" s="183">
        <f>BK83</f>
        <v>0</v>
      </c>
      <c r="K83" s="39"/>
      <c r="L83" s="43"/>
      <c r="M83" s="95"/>
      <c r="N83" s="184"/>
      <c r="O83" s="96"/>
      <c r="P83" s="185">
        <f>P84+P95</f>
        <v>0</v>
      </c>
      <c r="Q83" s="96"/>
      <c r="R83" s="185">
        <f>R84+R95</f>
        <v>0</v>
      </c>
      <c r="S83" s="96"/>
      <c r="T83" s="186">
        <f>T84+T95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187">
        <f>BK84+BK95</f>
        <v>0</v>
      </c>
    </row>
    <row r="84" s="12" customFormat="1" ht="25.92" customHeight="1">
      <c r="A84" s="12"/>
      <c r="B84" s="188"/>
      <c r="C84" s="189"/>
      <c r="D84" s="190" t="s">
        <v>73</v>
      </c>
      <c r="E84" s="191" t="s">
        <v>110</v>
      </c>
      <c r="F84" s="191" t="s">
        <v>111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73</v>
      </c>
      <c r="AU84" s="200" t="s">
        <v>74</v>
      </c>
      <c r="AY84" s="199" t="s">
        <v>112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73</v>
      </c>
      <c r="E85" s="202" t="s">
        <v>79</v>
      </c>
      <c r="F85" s="202" t="s">
        <v>113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SUM(P86:P94)</f>
        <v>0</v>
      </c>
      <c r="Q85" s="196"/>
      <c r="R85" s="197">
        <f>SUM(R86:R94)</f>
        <v>0</v>
      </c>
      <c r="S85" s="196"/>
      <c r="T85" s="198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73</v>
      </c>
      <c r="AU85" s="200" t="s">
        <v>79</v>
      </c>
      <c r="AY85" s="199" t="s">
        <v>112</v>
      </c>
      <c r="BK85" s="201">
        <f>SUM(BK86:BK94)</f>
        <v>0</v>
      </c>
    </row>
    <row r="86" s="2" customFormat="1" ht="16.5" customHeight="1">
      <c r="A86" s="37"/>
      <c r="B86" s="38"/>
      <c r="C86" s="204" t="s">
        <v>79</v>
      </c>
      <c r="D86" s="204" t="s">
        <v>114</v>
      </c>
      <c r="E86" s="205" t="s">
        <v>115</v>
      </c>
      <c r="F86" s="206" t="s">
        <v>116</v>
      </c>
      <c r="G86" s="207" t="s">
        <v>117</v>
      </c>
      <c r="H86" s="208">
        <v>1</v>
      </c>
      <c r="I86" s="209"/>
      <c r="J86" s="210">
        <f>ROUND(I86*H86,2)</f>
        <v>0</v>
      </c>
      <c r="K86" s="206" t="s">
        <v>28</v>
      </c>
      <c r="L86" s="43"/>
      <c r="M86" s="211" t="s">
        <v>28</v>
      </c>
      <c r="N86" s="212" t="s">
        <v>47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118</v>
      </c>
      <c r="AT86" s="215" t="s">
        <v>114</v>
      </c>
      <c r="AU86" s="215" t="s">
        <v>83</v>
      </c>
      <c r="AY86" s="16" t="s">
        <v>112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118</v>
      </c>
      <c r="BK86" s="216">
        <f>ROUND(I86*H86,2)</f>
        <v>0</v>
      </c>
      <c r="BL86" s="16" t="s">
        <v>118</v>
      </c>
      <c r="BM86" s="215" t="s">
        <v>119</v>
      </c>
    </row>
    <row r="87" s="2" customFormat="1">
      <c r="A87" s="37"/>
      <c r="B87" s="38"/>
      <c r="C87" s="39"/>
      <c r="D87" s="217" t="s">
        <v>120</v>
      </c>
      <c r="E87" s="39"/>
      <c r="F87" s="218" t="s">
        <v>121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22"/>
      <c r="C88" s="223"/>
      <c r="D88" s="217" t="s">
        <v>122</v>
      </c>
      <c r="E88" s="224" t="s">
        <v>28</v>
      </c>
      <c r="F88" s="225" t="s">
        <v>123</v>
      </c>
      <c r="G88" s="223"/>
      <c r="H88" s="226">
        <v>1</v>
      </c>
      <c r="I88" s="227"/>
      <c r="J88" s="223"/>
      <c r="K88" s="223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122</v>
      </c>
      <c r="AU88" s="232" t="s">
        <v>83</v>
      </c>
      <c r="AV88" s="13" t="s">
        <v>83</v>
      </c>
      <c r="AW88" s="13" t="s">
        <v>35</v>
      </c>
      <c r="AX88" s="13" t="s">
        <v>79</v>
      </c>
      <c r="AY88" s="232" t="s">
        <v>112</v>
      </c>
    </row>
    <row r="89" s="2" customFormat="1" ht="16.5" customHeight="1">
      <c r="A89" s="37"/>
      <c r="B89" s="38"/>
      <c r="C89" s="204" t="s">
        <v>83</v>
      </c>
      <c r="D89" s="204" t="s">
        <v>114</v>
      </c>
      <c r="E89" s="205" t="s">
        <v>124</v>
      </c>
      <c r="F89" s="206" t="s">
        <v>125</v>
      </c>
      <c r="G89" s="207" t="s">
        <v>126</v>
      </c>
      <c r="H89" s="208">
        <v>12000</v>
      </c>
      <c r="I89" s="209"/>
      <c r="J89" s="210">
        <f>ROUND(I89*H89,2)</f>
        <v>0</v>
      </c>
      <c r="K89" s="206" t="s">
        <v>28</v>
      </c>
      <c r="L89" s="43"/>
      <c r="M89" s="211" t="s">
        <v>28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118</v>
      </c>
      <c r="AT89" s="215" t="s">
        <v>114</v>
      </c>
      <c r="AU89" s="215" t="s">
        <v>83</v>
      </c>
      <c r="AY89" s="16" t="s">
        <v>112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118</v>
      </c>
      <c r="BK89" s="216">
        <f>ROUND(I89*H89,2)</f>
        <v>0</v>
      </c>
      <c r="BL89" s="16" t="s">
        <v>118</v>
      </c>
      <c r="BM89" s="215" t="s">
        <v>127</v>
      </c>
    </row>
    <row r="90" s="2" customFormat="1">
      <c r="A90" s="37"/>
      <c r="B90" s="38"/>
      <c r="C90" s="39"/>
      <c r="D90" s="217" t="s">
        <v>120</v>
      </c>
      <c r="E90" s="39"/>
      <c r="F90" s="218" t="s">
        <v>128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22"/>
      <c r="C91" s="223"/>
      <c r="D91" s="217" t="s">
        <v>122</v>
      </c>
      <c r="E91" s="224" t="s">
        <v>28</v>
      </c>
      <c r="F91" s="225" t="s">
        <v>129</v>
      </c>
      <c r="G91" s="223"/>
      <c r="H91" s="226">
        <v>12000</v>
      </c>
      <c r="I91" s="227"/>
      <c r="J91" s="223"/>
      <c r="K91" s="223"/>
      <c r="L91" s="228"/>
      <c r="M91" s="229"/>
      <c r="N91" s="230"/>
      <c r="O91" s="230"/>
      <c r="P91" s="230"/>
      <c r="Q91" s="230"/>
      <c r="R91" s="230"/>
      <c r="S91" s="230"/>
      <c r="T91" s="23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122</v>
      </c>
      <c r="AU91" s="232" t="s">
        <v>83</v>
      </c>
      <c r="AV91" s="13" t="s">
        <v>83</v>
      </c>
      <c r="AW91" s="13" t="s">
        <v>35</v>
      </c>
      <c r="AX91" s="13" t="s">
        <v>79</v>
      </c>
      <c r="AY91" s="232" t="s">
        <v>112</v>
      </c>
    </row>
    <row r="92" s="2" customFormat="1">
      <c r="A92" s="37"/>
      <c r="B92" s="38"/>
      <c r="C92" s="204" t="s">
        <v>130</v>
      </c>
      <c r="D92" s="204" t="s">
        <v>114</v>
      </c>
      <c r="E92" s="205" t="s">
        <v>131</v>
      </c>
      <c r="F92" s="206" t="s">
        <v>132</v>
      </c>
      <c r="G92" s="207" t="s">
        <v>117</v>
      </c>
      <c r="H92" s="208">
        <v>1</v>
      </c>
      <c r="I92" s="209"/>
      <c r="J92" s="210">
        <f>ROUND(I92*H92,2)</f>
        <v>0</v>
      </c>
      <c r="K92" s="206" t="s">
        <v>28</v>
      </c>
      <c r="L92" s="43"/>
      <c r="M92" s="211" t="s">
        <v>28</v>
      </c>
      <c r="N92" s="212" t="s">
        <v>47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5" t="s">
        <v>118</v>
      </c>
      <c r="AT92" s="215" t="s">
        <v>114</v>
      </c>
      <c r="AU92" s="215" t="s">
        <v>83</v>
      </c>
      <c r="AY92" s="16" t="s">
        <v>112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118</v>
      </c>
      <c r="BK92" s="216">
        <f>ROUND(I92*H92,2)</f>
        <v>0</v>
      </c>
      <c r="BL92" s="16" t="s">
        <v>118</v>
      </c>
      <c r="BM92" s="215" t="s">
        <v>133</v>
      </c>
    </row>
    <row r="93" s="2" customFormat="1">
      <c r="A93" s="37"/>
      <c r="B93" s="38"/>
      <c r="C93" s="39"/>
      <c r="D93" s="217" t="s">
        <v>120</v>
      </c>
      <c r="E93" s="39"/>
      <c r="F93" s="218" t="s">
        <v>134</v>
      </c>
      <c r="G93" s="39"/>
      <c r="H93" s="39"/>
      <c r="I93" s="219"/>
      <c r="J93" s="39"/>
      <c r="K93" s="39"/>
      <c r="L93" s="43"/>
      <c r="M93" s="220"/>
      <c r="N93" s="221"/>
      <c r="O93" s="84"/>
      <c r="P93" s="84"/>
      <c r="Q93" s="84"/>
      <c r="R93" s="84"/>
      <c r="S93" s="84"/>
      <c r="T93" s="85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120</v>
      </c>
      <c r="AU93" s="16" t="s">
        <v>83</v>
      </c>
    </row>
    <row r="94" s="13" customFormat="1">
      <c r="A94" s="13"/>
      <c r="B94" s="222"/>
      <c r="C94" s="223"/>
      <c r="D94" s="217" t="s">
        <v>122</v>
      </c>
      <c r="E94" s="224" t="s">
        <v>28</v>
      </c>
      <c r="F94" s="225" t="s">
        <v>123</v>
      </c>
      <c r="G94" s="223"/>
      <c r="H94" s="226">
        <v>1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2" t="s">
        <v>122</v>
      </c>
      <c r="AU94" s="232" t="s">
        <v>83</v>
      </c>
      <c r="AV94" s="13" t="s">
        <v>83</v>
      </c>
      <c r="AW94" s="13" t="s">
        <v>35</v>
      </c>
      <c r="AX94" s="13" t="s">
        <v>79</v>
      </c>
      <c r="AY94" s="232" t="s">
        <v>112</v>
      </c>
    </row>
    <row r="95" s="12" customFormat="1" ht="25.92" customHeight="1">
      <c r="A95" s="12"/>
      <c r="B95" s="188"/>
      <c r="C95" s="189"/>
      <c r="D95" s="190" t="s">
        <v>73</v>
      </c>
      <c r="E95" s="191" t="s">
        <v>135</v>
      </c>
      <c r="F95" s="191" t="s">
        <v>136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</f>
        <v>0</v>
      </c>
      <c r="Q95" s="196"/>
      <c r="R95" s="197">
        <f>R96</f>
        <v>0</v>
      </c>
      <c r="S95" s="196"/>
      <c r="T95" s="19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79</v>
      </c>
      <c r="AT95" s="200" t="s">
        <v>73</v>
      </c>
      <c r="AU95" s="200" t="s">
        <v>74</v>
      </c>
      <c r="AY95" s="199" t="s">
        <v>112</v>
      </c>
      <c r="BK95" s="201">
        <f>BK96</f>
        <v>0</v>
      </c>
    </row>
    <row r="96" s="12" customFormat="1" ht="22.8" customHeight="1">
      <c r="A96" s="12"/>
      <c r="B96" s="188"/>
      <c r="C96" s="189"/>
      <c r="D96" s="190" t="s">
        <v>73</v>
      </c>
      <c r="E96" s="202" t="s">
        <v>137</v>
      </c>
      <c r="F96" s="202" t="s">
        <v>138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P97</f>
        <v>0</v>
      </c>
      <c r="Q96" s="196"/>
      <c r="R96" s="197">
        <f>R97</f>
        <v>0</v>
      </c>
      <c r="S96" s="196"/>
      <c r="T96" s="198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79</v>
      </c>
      <c r="AT96" s="200" t="s">
        <v>73</v>
      </c>
      <c r="AU96" s="200" t="s">
        <v>79</v>
      </c>
      <c r="AY96" s="199" t="s">
        <v>112</v>
      </c>
      <c r="BK96" s="201">
        <f>BK97</f>
        <v>0</v>
      </c>
    </row>
    <row r="97" s="2" customFormat="1" ht="33.75" customHeight="1">
      <c r="A97" s="37"/>
      <c r="B97" s="38"/>
      <c r="C97" s="204" t="s">
        <v>118</v>
      </c>
      <c r="D97" s="204" t="s">
        <v>114</v>
      </c>
      <c r="E97" s="205" t="s">
        <v>139</v>
      </c>
      <c r="F97" s="206" t="s">
        <v>140</v>
      </c>
      <c r="G97" s="207" t="s">
        <v>141</v>
      </c>
      <c r="H97" s="208">
        <v>1</v>
      </c>
      <c r="I97" s="209"/>
      <c r="J97" s="210">
        <f>ROUND(I97*H97,2)</f>
        <v>0</v>
      </c>
      <c r="K97" s="206" t="s">
        <v>28</v>
      </c>
      <c r="L97" s="43"/>
      <c r="M97" s="233" t="s">
        <v>28</v>
      </c>
      <c r="N97" s="234" t="s">
        <v>47</v>
      </c>
      <c r="O97" s="235"/>
      <c r="P97" s="236">
        <f>O97*H97</f>
        <v>0</v>
      </c>
      <c r="Q97" s="236">
        <v>0</v>
      </c>
      <c r="R97" s="236">
        <f>Q97*H97</f>
        <v>0</v>
      </c>
      <c r="S97" s="236">
        <v>0</v>
      </c>
      <c r="T97" s="237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142</v>
      </c>
      <c r="AT97" s="215" t="s">
        <v>114</v>
      </c>
      <c r="AU97" s="215" t="s">
        <v>83</v>
      </c>
      <c r="AY97" s="16" t="s">
        <v>112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118</v>
      </c>
      <c r="BK97" s="216">
        <f>ROUND(I97*H97,2)</f>
        <v>0</v>
      </c>
      <c r="BL97" s="16" t="s">
        <v>142</v>
      </c>
      <c r="BM97" s="215" t="s">
        <v>143</v>
      </c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zp/34uvNB5xDEVOJvbYgsfA7/RoTJWaAPiKeNkVVcMiOp8QsC+mr0UcNOxjljRSr3ezjcnsTqRJCxDNCzyFP+g==" hashValue="8D6D0O5VVuslZco2GK81X0gpumHjzFENQNqQSRUPK39NVh7RiZnpO27n1PZsPlmKYih+mV6Reqp7mDW6Iia2u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Dřevíč, Velký Dřevíč, sečení břehových porostů, ř. km 0,100 – 2,300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144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ROUND((SUM(BE81:BE92)),  2)</f>
        <v>0</v>
      </c>
      <c r="G33" s="37"/>
      <c r="H33" s="37"/>
      <c r="I33" s="148">
        <v>0.20999999999999999</v>
      </c>
      <c r="J33" s="147">
        <f>ROUND(((SUM(BE81:BE92))*I33),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ROUND((SUM(BF81:BF92)),  2)</f>
        <v>0</v>
      </c>
      <c r="G34" s="37"/>
      <c r="H34" s="37"/>
      <c r="I34" s="148">
        <v>0.14999999999999999</v>
      </c>
      <c r="J34" s="147">
        <f>ROUND(((SUM(BF81:BF92))*I34),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ROUND((SUM(BG81:BG92)),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ROUND((SUM(BH81:BH92)),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ROUND((SUM(BI81:BI92)),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Dřevíč, Velký Dřevíč, sečení břehových porostů, ř. km 0,100 – 2,300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 xml:space="preserve">Velký Dřevíč 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97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Dřevíč, Velký Dřevíč, sečení břehových porostů, ř. km 0,100 – 2,300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2 - 2 seč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 xml:space="preserve">Velký Dřevíč </v>
      </c>
      <c r="G75" s="39"/>
      <c r="H75" s="39"/>
      <c r="I75" s="31" t="s">
        <v>24</v>
      </c>
      <c r="J75" s="72" t="str">
        <f>IF(J12="","",J12)</f>
        <v>25. 1. 2021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PTÚ HK</v>
      </c>
      <c r="G77" s="39"/>
      <c r="H77" s="39"/>
      <c r="I77" s="31" t="s">
        <v>33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31" t="s">
        <v>36</v>
      </c>
      <c r="J78" s="35" t="str">
        <f>E24</f>
        <v>Lukáš Táborský,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98</v>
      </c>
      <c r="D80" s="180" t="s">
        <v>59</v>
      </c>
      <c r="E80" s="180" t="s">
        <v>55</v>
      </c>
      <c r="F80" s="180" t="s">
        <v>56</v>
      </c>
      <c r="G80" s="180" t="s">
        <v>99</v>
      </c>
      <c r="H80" s="180" t="s">
        <v>100</v>
      </c>
      <c r="I80" s="180" t="s">
        <v>101</v>
      </c>
      <c r="J80" s="180" t="s">
        <v>91</v>
      </c>
      <c r="K80" s="181" t="s">
        <v>102</v>
      </c>
      <c r="L80" s="182"/>
      <c r="M80" s="92" t="s">
        <v>28</v>
      </c>
      <c r="N80" s="93" t="s">
        <v>44</v>
      </c>
      <c r="O80" s="93" t="s">
        <v>103</v>
      </c>
      <c r="P80" s="93" t="s">
        <v>104</v>
      </c>
      <c r="Q80" s="93" t="s">
        <v>105</v>
      </c>
      <c r="R80" s="93" t="s">
        <v>106</v>
      </c>
      <c r="S80" s="93" t="s">
        <v>107</v>
      </c>
      <c r="T80" s="94" t="s">
        <v>108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109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110</v>
      </c>
      <c r="F82" s="191" t="s">
        <v>111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79</v>
      </c>
      <c r="AT82" s="200" t="s">
        <v>73</v>
      </c>
      <c r="AU82" s="200" t="s">
        <v>74</v>
      </c>
      <c r="AY82" s="199" t="s">
        <v>112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73</v>
      </c>
      <c r="E83" s="202" t="s">
        <v>79</v>
      </c>
      <c r="F83" s="202" t="s">
        <v>113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SUM(P84:P92)</f>
        <v>0</v>
      </c>
      <c r="Q83" s="196"/>
      <c r="R83" s="197">
        <f>SUM(R84:R92)</f>
        <v>0</v>
      </c>
      <c r="S83" s="196"/>
      <c r="T83" s="198">
        <f>SUM(T84:T92)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73</v>
      </c>
      <c r="AU83" s="200" t="s">
        <v>79</v>
      </c>
      <c r="AY83" s="199" t="s">
        <v>112</v>
      </c>
      <c r="BK83" s="201">
        <f>SUM(BK84:BK92)</f>
        <v>0</v>
      </c>
    </row>
    <row r="84" s="2" customFormat="1" ht="16.5" customHeight="1">
      <c r="A84" s="37"/>
      <c r="B84" s="38"/>
      <c r="C84" s="204" t="s">
        <v>79</v>
      </c>
      <c r="D84" s="204" t="s">
        <v>114</v>
      </c>
      <c r="E84" s="205" t="s">
        <v>115</v>
      </c>
      <c r="F84" s="206" t="s">
        <v>116</v>
      </c>
      <c r="G84" s="207" t="s">
        <v>117</v>
      </c>
      <c r="H84" s="208">
        <v>1</v>
      </c>
      <c r="I84" s="209"/>
      <c r="J84" s="210">
        <f>ROUND(I84*H84,2)</f>
        <v>0</v>
      </c>
      <c r="K84" s="206" t="s">
        <v>28</v>
      </c>
      <c r="L84" s="43"/>
      <c r="M84" s="211" t="s">
        <v>28</v>
      </c>
      <c r="N84" s="212" t="s">
        <v>47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5" t="s">
        <v>118</v>
      </c>
      <c r="AT84" s="215" t="s">
        <v>114</v>
      </c>
      <c r="AU84" s="215" t="s">
        <v>83</v>
      </c>
      <c r="AY84" s="16" t="s">
        <v>112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6" t="s">
        <v>118</v>
      </c>
      <c r="BK84" s="216">
        <f>ROUND(I84*H84,2)</f>
        <v>0</v>
      </c>
      <c r="BL84" s="16" t="s">
        <v>118</v>
      </c>
      <c r="BM84" s="215" t="s">
        <v>119</v>
      </c>
    </row>
    <row r="85" s="2" customFormat="1">
      <c r="A85" s="37"/>
      <c r="B85" s="38"/>
      <c r="C85" s="39"/>
      <c r="D85" s="217" t="s">
        <v>120</v>
      </c>
      <c r="E85" s="39"/>
      <c r="F85" s="218" t="s">
        <v>121</v>
      </c>
      <c r="G85" s="39"/>
      <c r="H85" s="39"/>
      <c r="I85" s="219"/>
      <c r="J85" s="39"/>
      <c r="K85" s="39"/>
      <c r="L85" s="43"/>
      <c r="M85" s="220"/>
      <c r="N85" s="221"/>
      <c r="O85" s="84"/>
      <c r="P85" s="84"/>
      <c r="Q85" s="84"/>
      <c r="R85" s="84"/>
      <c r="S85" s="84"/>
      <c r="T85" s="85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120</v>
      </c>
      <c r="AU85" s="16" t="s">
        <v>83</v>
      </c>
    </row>
    <row r="86" s="13" customFormat="1">
      <c r="A86" s="13"/>
      <c r="B86" s="222"/>
      <c r="C86" s="223"/>
      <c r="D86" s="217" t="s">
        <v>122</v>
      </c>
      <c r="E86" s="224" t="s">
        <v>28</v>
      </c>
      <c r="F86" s="225" t="s">
        <v>123</v>
      </c>
      <c r="G86" s="223"/>
      <c r="H86" s="226">
        <v>1</v>
      </c>
      <c r="I86" s="227"/>
      <c r="J86" s="223"/>
      <c r="K86" s="223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122</v>
      </c>
      <c r="AU86" s="232" t="s">
        <v>83</v>
      </c>
      <c r="AV86" s="13" t="s">
        <v>83</v>
      </c>
      <c r="AW86" s="13" t="s">
        <v>35</v>
      </c>
      <c r="AX86" s="13" t="s">
        <v>79</v>
      </c>
      <c r="AY86" s="232" t="s">
        <v>112</v>
      </c>
    </row>
    <row r="87" s="2" customFormat="1" ht="16.5" customHeight="1">
      <c r="A87" s="37"/>
      <c r="B87" s="38"/>
      <c r="C87" s="204" t="s">
        <v>83</v>
      </c>
      <c r="D87" s="204" t="s">
        <v>114</v>
      </c>
      <c r="E87" s="205" t="s">
        <v>124</v>
      </c>
      <c r="F87" s="206" t="s">
        <v>125</v>
      </c>
      <c r="G87" s="207" t="s">
        <v>126</v>
      </c>
      <c r="H87" s="208">
        <v>12000</v>
      </c>
      <c r="I87" s="209"/>
      <c r="J87" s="210">
        <f>ROUND(I87*H87,2)</f>
        <v>0</v>
      </c>
      <c r="K87" s="206" t="s">
        <v>28</v>
      </c>
      <c r="L87" s="43"/>
      <c r="M87" s="211" t="s">
        <v>28</v>
      </c>
      <c r="N87" s="212" t="s">
        <v>47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118</v>
      </c>
      <c r="AT87" s="215" t="s">
        <v>114</v>
      </c>
      <c r="AU87" s="215" t="s">
        <v>83</v>
      </c>
      <c r="AY87" s="16" t="s">
        <v>112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118</v>
      </c>
      <c r="BK87" s="216">
        <f>ROUND(I87*H87,2)</f>
        <v>0</v>
      </c>
      <c r="BL87" s="16" t="s">
        <v>118</v>
      </c>
      <c r="BM87" s="215" t="s">
        <v>127</v>
      </c>
    </row>
    <row r="88" s="2" customFormat="1">
      <c r="A88" s="37"/>
      <c r="B88" s="38"/>
      <c r="C88" s="39"/>
      <c r="D88" s="217" t="s">
        <v>120</v>
      </c>
      <c r="E88" s="39"/>
      <c r="F88" s="218" t="s">
        <v>128</v>
      </c>
      <c r="G88" s="39"/>
      <c r="H88" s="39"/>
      <c r="I88" s="219"/>
      <c r="J88" s="39"/>
      <c r="K88" s="39"/>
      <c r="L88" s="43"/>
      <c r="M88" s="220"/>
      <c r="N88" s="221"/>
      <c r="O88" s="84"/>
      <c r="P88" s="84"/>
      <c r="Q88" s="84"/>
      <c r="R88" s="84"/>
      <c r="S88" s="84"/>
      <c r="T88" s="85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120</v>
      </c>
      <c r="AU88" s="16" t="s">
        <v>83</v>
      </c>
    </row>
    <row r="89" s="13" customFormat="1">
      <c r="A89" s="13"/>
      <c r="B89" s="222"/>
      <c r="C89" s="223"/>
      <c r="D89" s="217" t="s">
        <v>122</v>
      </c>
      <c r="E89" s="224" t="s">
        <v>28</v>
      </c>
      <c r="F89" s="225" t="s">
        <v>129</v>
      </c>
      <c r="G89" s="223"/>
      <c r="H89" s="226">
        <v>12000</v>
      </c>
      <c r="I89" s="227"/>
      <c r="J89" s="223"/>
      <c r="K89" s="223"/>
      <c r="L89" s="228"/>
      <c r="M89" s="229"/>
      <c r="N89" s="230"/>
      <c r="O89" s="230"/>
      <c r="P89" s="230"/>
      <c r="Q89" s="230"/>
      <c r="R89" s="230"/>
      <c r="S89" s="230"/>
      <c r="T89" s="23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2" t="s">
        <v>122</v>
      </c>
      <c r="AU89" s="232" t="s">
        <v>83</v>
      </c>
      <c r="AV89" s="13" t="s">
        <v>83</v>
      </c>
      <c r="AW89" s="13" t="s">
        <v>35</v>
      </c>
      <c r="AX89" s="13" t="s">
        <v>79</v>
      </c>
      <c r="AY89" s="232" t="s">
        <v>112</v>
      </c>
    </row>
    <row r="90" s="2" customFormat="1">
      <c r="A90" s="37"/>
      <c r="B90" s="38"/>
      <c r="C90" s="204" t="s">
        <v>130</v>
      </c>
      <c r="D90" s="204" t="s">
        <v>114</v>
      </c>
      <c r="E90" s="205" t="s">
        <v>131</v>
      </c>
      <c r="F90" s="206" t="s">
        <v>132</v>
      </c>
      <c r="G90" s="207" t="s">
        <v>117</v>
      </c>
      <c r="H90" s="208">
        <v>1</v>
      </c>
      <c r="I90" s="209"/>
      <c r="J90" s="210">
        <f>ROUND(I90*H90,2)</f>
        <v>0</v>
      </c>
      <c r="K90" s="206" t="s">
        <v>28</v>
      </c>
      <c r="L90" s="43"/>
      <c r="M90" s="211" t="s">
        <v>28</v>
      </c>
      <c r="N90" s="212" t="s">
        <v>47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5" t="s">
        <v>118</v>
      </c>
      <c r="AT90" s="215" t="s">
        <v>114</v>
      </c>
      <c r="AU90" s="215" t="s">
        <v>83</v>
      </c>
      <c r="AY90" s="16" t="s">
        <v>112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118</v>
      </c>
      <c r="BK90" s="216">
        <f>ROUND(I90*H90,2)</f>
        <v>0</v>
      </c>
      <c r="BL90" s="16" t="s">
        <v>118</v>
      </c>
      <c r="BM90" s="215" t="s">
        <v>133</v>
      </c>
    </row>
    <row r="91" s="2" customFormat="1">
      <c r="A91" s="37"/>
      <c r="B91" s="38"/>
      <c r="C91" s="39"/>
      <c r="D91" s="217" t="s">
        <v>120</v>
      </c>
      <c r="E91" s="39"/>
      <c r="F91" s="218" t="s">
        <v>134</v>
      </c>
      <c r="G91" s="39"/>
      <c r="H91" s="39"/>
      <c r="I91" s="219"/>
      <c r="J91" s="39"/>
      <c r="K91" s="39"/>
      <c r="L91" s="43"/>
      <c r="M91" s="220"/>
      <c r="N91" s="221"/>
      <c r="O91" s="84"/>
      <c r="P91" s="84"/>
      <c r="Q91" s="84"/>
      <c r="R91" s="84"/>
      <c r="S91" s="84"/>
      <c r="T91" s="85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120</v>
      </c>
      <c r="AU91" s="16" t="s">
        <v>83</v>
      </c>
    </row>
    <row r="92" s="13" customFormat="1">
      <c r="A92" s="13"/>
      <c r="B92" s="222"/>
      <c r="C92" s="223"/>
      <c r="D92" s="217" t="s">
        <v>122</v>
      </c>
      <c r="E92" s="224" t="s">
        <v>28</v>
      </c>
      <c r="F92" s="225" t="s">
        <v>123</v>
      </c>
      <c r="G92" s="223"/>
      <c r="H92" s="226">
        <v>1</v>
      </c>
      <c r="I92" s="227"/>
      <c r="J92" s="223"/>
      <c r="K92" s="223"/>
      <c r="L92" s="228"/>
      <c r="M92" s="238"/>
      <c r="N92" s="239"/>
      <c r="O92" s="239"/>
      <c r="P92" s="239"/>
      <c r="Q92" s="239"/>
      <c r="R92" s="239"/>
      <c r="S92" s="239"/>
      <c r="T92" s="24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2" t="s">
        <v>122</v>
      </c>
      <c r="AU92" s="232" t="s">
        <v>83</v>
      </c>
      <c r="AV92" s="13" t="s">
        <v>83</v>
      </c>
      <c r="AW92" s="13" t="s">
        <v>35</v>
      </c>
      <c r="AX92" s="13" t="s">
        <v>79</v>
      </c>
      <c r="AY92" s="232" t="s">
        <v>112</v>
      </c>
    </row>
    <row r="93" s="2" customFormat="1" ht="6.96" customHeight="1">
      <c r="A93" s="37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4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sheet="1" autoFilter="0" formatColumns="0" formatRows="0" objects="1" scenarios="1" spinCount="100000" saltValue="d1HNrV2xMrM7V1A+WtyZNcfrFzvlbZvghfgUmEyO2RPO87P1X0SAYH9gbA7zOsE0XuLNOTKZMgVutYNYH2VrCw==" hashValue="UjMSGGGNnMwCJuosxBddLzg9AZWxXtFko5qH7ALPP0G8PhWUq5GmrcxpzUOh6g2UXfM+K2WdVReu/vE3sbMHtA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4" customFormat="1" ht="45" customHeight="1">
      <c r="B3" s="245"/>
      <c r="C3" s="246" t="s">
        <v>145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146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147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148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149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150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151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152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153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154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155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81</v>
      </c>
      <c r="F18" s="252" t="s">
        <v>156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157</v>
      </c>
      <c r="F19" s="252" t="s">
        <v>158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159</v>
      </c>
      <c r="F20" s="252" t="s">
        <v>160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161</v>
      </c>
      <c r="F21" s="252" t="s">
        <v>162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163</v>
      </c>
      <c r="F22" s="252" t="s">
        <v>164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165</v>
      </c>
      <c r="F23" s="252" t="s">
        <v>166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167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168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169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170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171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172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173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174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175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98</v>
      </c>
      <c r="F36" s="252"/>
      <c r="G36" s="252" t="s">
        <v>176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177</v>
      </c>
      <c r="F37" s="252"/>
      <c r="G37" s="252" t="s">
        <v>178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55</v>
      </c>
      <c r="F38" s="252"/>
      <c r="G38" s="252" t="s">
        <v>179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56</v>
      </c>
      <c r="F39" s="252"/>
      <c r="G39" s="252" t="s">
        <v>180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99</v>
      </c>
      <c r="F40" s="252"/>
      <c r="G40" s="252" t="s">
        <v>181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100</v>
      </c>
      <c r="F41" s="252"/>
      <c r="G41" s="252" t="s">
        <v>182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183</v>
      </c>
      <c r="F42" s="252"/>
      <c r="G42" s="252" t="s">
        <v>184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185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186</v>
      </c>
      <c r="F44" s="252"/>
      <c r="G44" s="252" t="s">
        <v>187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102</v>
      </c>
      <c r="F45" s="252"/>
      <c r="G45" s="252" t="s">
        <v>188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189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190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191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192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193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194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195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196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197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198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199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200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201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202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203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204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205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206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207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208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209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210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211</v>
      </c>
      <c r="D76" s="270"/>
      <c r="E76" s="270"/>
      <c r="F76" s="270" t="s">
        <v>212</v>
      </c>
      <c r="G76" s="271"/>
      <c r="H76" s="270" t="s">
        <v>56</v>
      </c>
      <c r="I76" s="270" t="s">
        <v>59</v>
      </c>
      <c r="J76" s="270" t="s">
        <v>213</v>
      </c>
      <c r="K76" s="269"/>
    </row>
    <row r="77" s="1" customFormat="1" ht="17.25" customHeight="1">
      <c r="B77" s="267"/>
      <c r="C77" s="272" t="s">
        <v>214</v>
      </c>
      <c r="D77" s="272"/>
      <c r="E77" s="272"/>
      <c r="F77" s="273" t="s">
        <v>215</v>
      </c>
      <c r="G77" s="274"/>
      <c r="H77" s="272"/>
      <c r="I77" s="272"/>
      <c r="J77" s="272" t="s">
        <v>216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55</v>
      </c>
      <c r="D79" s="277"/>
      <c r="E79" s="277"/>
      <c r="F79" s="278" t="s">
        <v>217</v>
      </c>
      <c r="G79" s="279"/>
      <c r="H79" s="255" t="s">
        <v>218</v>
      </c>
      <c r="I79" s="255" t="s">
        <v>219</v>
      </c>
      <c r="J79" s="255">
        <v>20</v>
      </c>
      <c r="K79" s="269"/>
    </row>
    <row r="80" s="1" customFormat="1" ht="15" customHeight="1">
      <c r="B80" s="267"/>
      <c r="C80" s="255" t="s">
        <v>220</v>
      </c>
      <c r="D80" s="255"/>
      <c r="E80" s="255"/>
      <c r="F80" s="278" t="s">
        <v>217</v>
      </c>
      <c r="G80" s="279"/>
      <c r="H80" s="255" t="s">
        <v>221</v>
      </c>
      <c r="I80" s="255" t="s">
        <v>219</v>
      </c>
      <c r="J80" s="255">
        <v>120</v>
      </c>
      <c r="K80" s="269"/>
    </row>
    <row r="81" s="1" customFormat="1" ht="15" customHeight="1">
      <c r="B81" s="280"/>
      <c r="C81" s="255" t="s">
        <v>222</v>
      </c>
      <c r="D81" s="255"/>
      <c r="E81" s="255"/>
      <c r="F81" s="278" t="s">
        <v>223</v>
      </c>
      <c r="G81" s="279"/>
      <c r="H81" s="255" t="s">
        <v>224</v>
      </c>
      <c r="I81" s="255" t="s">
        <v>219</v>
      </c>
      <c r="J81" s="255">
        <v>50</v>
      </c>
      <c r="K81" s="269"/>
    </row>
    <row r="82" s="1" customFormat="1" ht="15" customHeight="1">
      <c r="B82" s="280"/>
      <c r="C82" s="255" t="s">
        <v>225</v>
      </c>
      <c r="D82" s="255"/>
      <c r="E82" s="255"/>
      <c r="F82" s="278" t="s">
        <v>217</v>
      </c>
      <c r="G82" s="279"/>
      <c r="H82" s="255" t="s">
        <v>226</v>
      </c>
      <c r="I82" s="255" t="s">
        <v>227</v>
      </c>
      <c r="J82" s="255"/>
      <c r="K82" s="269"/>
    </row>
    <row r="83" s="1" customFormat="1" ht="15" customHeight="1">
      <c r="B83" s="280"/>
      <c r="C83" s="281" t="s">
        <v>228</v>
      </c>
      <c r="D83" s="281"/>
      <c r="E83" s="281"/>
      <c r="F83" s="282" t="s">
        <v>223</v>
      </c>
      <c r="G83" s="281"/>
      <c r="H83" s="281" t="s">
        <v>229</v>
      </c>
      <c r="I83" s="281" t="s">
        <v>219</v>
      </c>
      <c r="J83" s="281">
        <v>15</v>
      </c>
      <c r="K83" s="269"/>
    </row>
    <row r="84" s="1" customFormat="1" ht="15" customHeight="1">
      <c r="B84" s="280"/>
      <c r="C84" s="281" t="s">
        <v>230</v>
      </c>
      <c r="D84" s="281"/>
      <c r="E84" s="281"/>
      <c r="F84" s="282" t="s">
        <v>223</v>
      </c>
      <c r="G84" s="281"/>
      <c r="H84" s="281" t="s">
        <v>231</v>
      </c>
      <c r="I84" s="281" t="s">
        <v>219</v>
      </c>
      <c r="J84" s="281">
        <v>15</v>
      </c>
      <c r="K84" s="269"/>
    </row>
    <row r="85" s="1" customFormat="1" ht="15" customHeight="1">
      <c r="B85" s="280"/>
      <c r="C85" s="281" t="s">
        <v>232</v>
      </c>
      <c r="D85" s="281"/>
      <c r="E85" s="281"/>
      <c r="F85" s="282" t="s">
        <v>223</v>
      </c>
      <c r="G85" s="281"/>
      <c r="H85" s="281" t="s">
        <v>233</v>
      </c>
      <c r="I85" s="281" t="s">
        <v>219</v>
      </c>
      <c r="J85" s="281">
        <v>20</v>
      </c>
      <c r="K85" s="269"/>
    </row>
    <row r="86" s="1" customFormat="1" ht="15" customHeight="1">
      <c r="B86" s="280"/>
      <c r="C86" s="281" t="s">
        <v>234</v>
      </c>
      <c r="D86" s="281"/>
      <c r="E86" s="281"/>
      <c r="F86" s="282" t="s">
        <v>223</v>
      </c>
      <c r="G86" s="281"/>
      <c r="H86" s="281" t="s">
        <v>235</v>
      </c>
      <c r="I86" s="281" t="s">
        <v>219</v>
      </c>
      <c r="J86" s="281">
        <v>20</v>
      </c>
      <c r="K86" s="269"/>
    </row>
    <row r="87" s="1" customFormat="1" ht="15" customHeight="1">
      <c r="B87" s="280"/>
      <c r="C87" s="255" t="s">
        <v>236</v>
      </c>
      <c r="D87" s="255"/>
      <c r="E87" s="255"/>
      <c r="F87" s="278" t="s">
        <v>223</v>
      </c>
      <c r="G87" s="279"/>
      <c r="H87" s="255" t="s">
        <v>237</v>
      </c>
      <c r="I87" s="255" t="s">
        <v>219</v>
      </c>
      <c r="J87" s="255">
        <v>50</v>
      </c>
      <c r="K87" s="269"/>
    </row>
    <row r="88" s="1" customFormat="1" ht="15" customHeight="1">
      <c r="B88" s="280"/>
      <c r="C88" s="255" t="s">
        <v>238</v>
      </c>
      <c r="D88" s="255"/>
      <c r="E88" s="255"/>
      <c r="F88" s="278" t="s">
        <v>223</v>
      </c>
      <c r="G88" s="279"/>
      <c r="H88" s="255" t="s">
        <v>239</v>
      </c>
      <c r="I88" s="255" t="s">
        <v>219</v>
      </c>
      <c r="J88" s="255">
        <v>20</v>
      </c>
      <c r="K88" s="269"/>
    </row>
    <row r="89" s="1" customFormat="1" ht="15" customHeight="1">
      <c r="B89" s="280"/>
      <c r="C89" s="255" t="s">
        <v>240</v>
      </c>
      <c r="D89" s="255"/>
      <c r="E89" s="255"/>
      <c r="F89" s="278" t="s">
        <v>223</v>
      </c>
      <c r="G89" s="279"/>
      <c r="H89" s="255" t="s">
        <v>241</v>
      </c>
      <c r="I89" s="255" t="s">
        <v>219</v>
      </c>
      <c r="J89" s="255">
        <v>20</v>
      </c>
      <c r="K89" s="269"/>
    </row>
    <row r="90" s="1" customFormat="1" ht="15" customHeight="1">
      <c r="B90" s="280"/>
      <c r="C90" s="255" t="s">
        <v>242</v>
      </c>
      <c r="D90" s="255"/>
      <c r="E90" s="255"/>
      <c r="F90" s="278" t="s">
        <v>223</v>
      </c>
      <c r="G90" s="279"/>
      <c r="H90" s="255" t="s">
        <v>243</v>
      </c>
      <c r="I90" s="255" t="s">
        <v>219</v>
      </c>
      <c r="J90" s="255">
        <v>50</v>
      </c>
      <c r="K90" s="269"/>
    </row>
    <row r="91" s="1" customFormat="1" ht="15" customHeight="1">
      <c r="B91" s="280"/>
      <c r="C91" s="255" t="s">
        <v>244</v>
      </c>
      <c r="D91" s="255"/>
      <c r="E91" s="255"/>
      <c r="F91" s="278" t="s">
        <v>223</v>
      </c>
      <c r="G91" s="279"/>
      <c r="H91" s="255" t="s">
        <v>244</v>
      </c>
      <c r="I91" s="255" t="s">
        <v>219</v>
      </c>
      <c r="J91" s="255">
        <v>50</v>
      </c>
      <c r="K91" s="269"/>
    </row>
    <row r="92" s="1" customFormat="1" ht="15" customHeight="1">
      <c r="B92" s="280"/>
      <c r="C92" s="255" t="s">
        <v>245</v>
      </c>
      <c r="D92" s="255"/>
      <c r="E92" s="255"/>
      <c r="F92" s="278" t="s">
        <v>223</v>
      </c>
      <c r="G92" s="279"/>
      <c r="H92" s="255" t="s">
        <v>246</v>
      </c>
      <c r="I92" s="255" t="s">
        <v>219</v>
      </c>
      <c r="J92" s="255">
        <v>255</v>
      </c>
      <c r="K92" s="269"/>
    </row>
    <row r="93" s="1" customFormat="1" ht="15" customHeight="1">
      <c r="B93" s="280"/>
      <c r="C93" s="255" t="s">
        <v>247</v>
      </c>
      <c r="D93" s="255"/>
      <c r="E93" s="255"/>
      <c r="F93" s="278" t="s">
        <v>217</v>
      </c>
      <c r="G93" s="279"/>
      <c r="H93" s="255" t="s">
        <v>248</v>
      </c>
      <c r="I93" s="255" t="s">
        <v>249</v>
      </c>
      <c r="J93" s="255"/>
      <c r="K93" s="269"/>
    </row>
    <row r="94" s="1" customFormat="1" ht="15" customHeight="1">
      <c r="B94" s="280"/>
      <c r="C94" s="255" t="s">
        <v>250</v>
      </c>
      <c r="D94" s="255"/>
      <c r="E94" s="255"/>
      <c r="F94" s="278" t="s">
        <v>217</v>
      </c>
      <c r="G94" s="279"/>
      <c r="H94" s="255" t="s">
        <v>251</v>
      </c>
      <c r="I94" s="255" t="s">
        <v>252</v>
      </c>
      <c r="J94" s="255"/>
      <c r="K94" s="269"/>
    </row>
    <row r="95" s="1" customFormat="1" ht="15" customHeight="1">
      <c r="B95" s="280"/>
      <c r="C95" s="255" t="s">
        <v>253</v>
      </c>
      <c r="D95" s="255"/>
      <c r="E95" s="255"/>
      <c r="F95" s="278" t="s">
        <v>217</v>
      </c>
      <c r="G95" s="279"/>
      <c r="H95" s="255" t="s">
        <v>253</v>
      </c>
      <c r="I95" s="255" t="s">
        <v>252</v>
      </c>
      <c r="J95" s="255"/>
      <c r="K95" s="269"/>
    </row>
    <row r="96" s="1" customFormat="1" ht="15" customHeight="1">
      <c r="B96" s="280"/>
      <c r="C96" s="255" t="s">
        <v>40</v>
      </c>
      <c r="D96" s="255"/>
      <c r="E96" s="255"/>
      <c r="F96" s="278" t="s">
        <v>217</v>
      </c>
      <c r="G96" s="279"/>
      <c r="H96" s="255" t="s">
        <v>254</v>
      </c>
      <c r="I96" s="255" t="s">
        <v>252</v>
      </c>
      <c r="J96" s="255"/>
      <c r="K96" s="269"/>
    </row>
    <row r="97" s="1" customFormat="1" ht="15" customHeight="1">
      <c r="B97" s="280"/>
      <c r="C97" s="255" t="s">
        <v>50</v>
      </c>
      <c r="D97" s="255"/>
      <c r="E97" s="255"/>
      <c r="F97" s="278" t="s">
        <v>217</v>
      </c>
      <c r="G97" s="279"/>
      <c r="H97" s="255" t="s">
        <v>255</v>
      </c>
      <c r="I97" s="255" t="s">
        <v>252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256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211</v>
      </c>
      <c r="D103" s="270"/>
      <c r="E103" s="270"/>
      <c r="F103" s="270" t="s">
        <v>212</v>
      </c>
      <c r="G103" s="271"/>
      <c r="H103" s="270" t="s">
        <v>56</v>
      </c>
      <c r="I103" s="270" t="s">
        <v>59</v>
      </c>
      <c r="J103" s="270" t="s">
        <v>213</v>
      </c>
      <c r="K103" s="269"/>
    </row>
    <row r="104" s="1" customFormat="1" ht="17.25" customHeight="1">
      <c r="B104" s="267"/>
      <c r="C104" s="272" t="s">
        <v>214</v>
      </c>
      <c r="D104" s="272"/>
      <c r="E104" s="272"/>
      <c r="F104" s="273" t="s">
        <v>215</v>
      </c>
      <c r="G104" s="274"/>
      <c r="H104" s="272"/>
      <c r="I104" s="272"/>
      <c r="J104" s="272" t="s">
        <v>216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55</v>
      </c>
      <c r="D106" s="277"/>
      <c r="E106" s="277"/>
      <c r="F106" s="278" t="s">
        <v>217</v>
      </c>
      <c r="G106" s="255"/>
      <c r="H106" s="255" t="s">
        <v>257</v>
      </c>
      <c r="I106" s="255" t="s">
        <v>219</v>
      </c>
      <c r="J106" s="255">
        <v>20</v>
      </c>
      <c r="K106" s="269"/>
    </row>
    <row r="107" s="1" customFormat="1" ht="15" customHeight="1">
      <c r="B107" s="267"/>
      <c r="C107" s="255" t="s">
        <v>220</v>
      </c>
      <c r="D107" s="255"/>
      <c r="E107" s="255"/>
      <c r="F107" s="278" t="s">
        <v>217</v>
      </c>
      <c r="G107" s="255"/>
      <c r="H107" s="255" t="s">
        <v>257</v>
      </c>
      <c r="I107" s="255" t="s">
        <v>219</v>
      </c>
      <c r="J107" s="255">
        <v>120</v>
      </c>
      <c r="K107" s="269"/>
    </row>
    <row r="108" s="1" customFormat="1" ht="15" customHeight="1">
      <c r="B108" s="280"/>
      <c r="C108" s="255" t="s">
        <v>222</v>
      </c>
      <c r="D108" s="255"/>
      <c r="E108" s="255"/>
      <c r="F108" s="278" t="s">
        <v>223</v>
      </c>
      <c r="G108" s="255"/>
      <c r="H108" s="255" t="s">
        <v>257</v>
      </c>
      <c r="I108" s="255" t="s">
        <v>219</v>
      </c>
      <c r="J108" s="255">
        <v>50</v>
      </c>
      <c r="K108" s="269"/>
    </row>
    <row r="109" s="1" customFormat="1" ht="15" customHeight="1">
      <c r="B109" s="280"/>
      <c r="C109" s="255" t="s">
        <v>225</v>
      </c>
      <c r="D109" s="255"/>
      <c r="E109" s="255"/>
      <c r="F109" s="278" t="s">
        <v>217</v>
      </c>
      <c r="G109" s="255"/>
      <c r="H109" s="255" t="s">
        <v>257</v>
      </c>
      <c r="I109" s="255" t="s">
        <v>227</v>
      </c>
      <c r="J109" s="255"/>
      <c r="K109" s="269"/>
    </row>
    <row r="110" s="1" customFormat="1" ht="15" customHeight="1">
      <c r="B110" s="280"/>
      <c r="C110" s="255" t="s">
        <v>236</v>
      </c>
      <c r="D110" s="255"/>
      <c r="E110" s="255"/>
      <c r="F110" s="278" t="s">
        <v>223</v>
      </c>
      <c r="G110" s="255"/>
      <c r="H110" s="255" t="s">
        <v>257</v>
      </c>
      <c r="I110" s="255" t="s">
        <v>219</v>
      </c>
      <c r="J110" s="255">
        <v>50</v>
      </c>
      <c r="K110" s="269"/>
    </row>
    <row r="111" s="1" customFormat="1" ht="15" customHeight="1">
      <c r="B111" s="280"/>
      <c r="C111" s="255" t="s">
        <v>244</v>
      </c>
      <c r="D111" s="255"/>
      <c r="E111" s="255"/>
      <c r="F111" s="278" t="s">
        <v>223</v>
      </c>
      <c r="G111" s="255"/>
      <c r="H111" s="255" t="s">
        <v>257</v>
      </c>
      <c r="I111" s="255" t="s">
        <v>219</v>
      </c>
      <c r="J111" s="255">
        <v>50</v>
      </c>
      <c r="K111" s="269"/>
    </row>
    <row r="112" s="1" customFormat="1" ht="15" customHeight="1">
      <c r="B112" s="280"/>
      <c r="C112" s="255" t="s">
        <v>242</v>
      </c>
      <c r="D112" s="255"/>
      <c r="E112" s="255"/>
      <c r="F112" s="278" t="s">
        <v>223</v>
      </c>
      <c r="G112" s="255"/>
      <c r="H112" s="255" t="s">
        <v>257</v>
      </c>
      <c r="I112" s="255" t="s">
        <v>219</v>
      </c>
      <c r="J112" s="255">
        <v>50</v>
      </c>
      <c r="K112" s="269"/>
    </row>
    <row r="113" s="1" customFormat="1" ht="15" customHeight="1">
      <c r="B113" s="280"/>
      <c r="C113" s="255" t="s">
        <v>55</v>
      </c>
      <c r="D113" s="255"/>
      <c r="E113" s="255"/>
      <c r="F113" s="278" t="s">
        <v>217</v>
      </c>
      <c r="G113" s="255"/>
      <c r="H113" s="255" t="s">
        <v>258</v>
      </c>
      <c r="I113" s="255" t="s">
        <v>219</v>
      </c>
      <c r="J113" s="255">
        <v>20</v>
      </c>
      <c r="K113" s="269"/>
    </row>
    <row r="114" s="1" customFormat="1" ht="15" customHeight="1">
      <c r="B114" s="280"/>
      <c r="C114" s="255" t="s">
        <v>259</v>
      </c>
      <c r="D114" s="255"/>
      <c r="E114" s="255"/>
      <c r="F114" s="278" t="s">
        <v>217</v>
      </c>
      <c r="G114" s="255"/>
      <c r="H114" s="255" t="s">
        <v>260</v>
      </c>
      <c r="I114" s="255" t="s">
        <v>219</v>
      </c>
      <c r="J114" s="255">
        <v>120</v>
      </c>
      <c r="K114" s="269"/>
    </row>
    <row r="115" s="1" customFormat="1" ht="15" customHeight="1">
      <c r="B115" s="280"/>
      <c r="C115" s="255" t="s">
        <v>40</v>
      </c>
      <c r="D115" s="255"/>
      <c r="E115" s="255"/>
      <c r="F115" s="278" t="s">
        <v>217</v>
      </c>
      <c r="G115" s="255"/>
      <c r="H115" s="255" t="s">
        <v>261</v>
      </c>
      <c r="I115" s="255" t="s">
        <v>252</v>
      </c>
      <c r="J115" s="255"/>
      <c r="K115" s="269"/>
    </row>
    <row r="116" s="1" customFormat="1" ht="15" customHeight="1">
      <c r="B116" s="280"/>
      <c r="C116" s="255" t="s">
        <v>50</v>
      </c>
      <c r="D116" s="255"/>
      <c r="E116" s="255"/>
      <c r="F116" s="278" t="s">
        <v>217</v>
      </c>
      <c r="G116" s="255"/>
      <c r="H116" s="255" t="s">
        <v>262</v>
      </c>
      <c r="I116" s="255" t="s">
        <v>252</v>
      </c>
      <c r="J116" s="255"/>
      <c r="K116" s="269"/>
    </row>
    <row r="117" s="1" customFormat="1" ht="15" customHeight="1">
      <c r="B117" s="280"/>
      <c r="C117" s="255" t="s">
        <v>59</v>
      </c>
      <c r="D117" s="255"/>
      <c r="E117" s="255"/>
      <c r="F117" s="278" t="s">
        <v>217</v>
      </c>
      <c r="G117" s="255"/>
      <c r="H117" s="255" t="s">
        <v>263</v>
      </c>
      <c r="I117" s="255" t="s">
        <v>264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265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211</v>
      </c>
      <c r="D123" s="270"/>
      <c r="E123" s="270"/>
      <c r="F123" s="270" t="s">
        <v>212</v>
      </c>
      <c r="G123" s="271"/>
      <c r="H123" s="270" t="s">
        <v>56</v>
      </c>
      <c r="I123" s="270" t="s">
        <v>59</v>
      </c>
      <c r="J123" s="270" t="s">
        <v>213</v>
      </c>
      <c r="K123" s="299"/>
    </row>
    <row r="124" s="1" customFormat="1" ht="17.25" customHeight="1">
      <c r="B124" s="298"/>
      <c r="C124" s="272" t="s">
        <v>214</v>
      </c>
      <c r="D124" s="272"/>
      <c r="E124" s="272"/>
      <c r="F124" s="273" t="s">
        <v>215</v>
      </c>
      <c r="G124" s="274"/>
      <c r="H124" s="272"/>
      <c r="I124" s="272"/>
      <c r="J124" s="272" t="s">
        <v>216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220</v>
      </c>
      <c r="D126" s="277"/>
      <c r="E126" s="277"/>
      <c r="F126" s="278" t="s">
        <v>217</v>
      </c>
      <c r="G126" s="255"/>
      <c r="H126" s="255" t="s">
        <v>257</v>
      </c>
      <c r="I126" s="255" t="s">
        <v>219</v>
      </c>
      <c r="J126" s="255">
        <v>120</v>
      </c>
      <c r="K126" s="303"/>
    </row>
    <row r="127" s="1" customFormat="1" ht="15" customHeight="1">
      <c r="B127" s="300"/>
      <c r="C127" s="255" t="s">
        <v>266</v>
      </c>
      <c r="D127" s="255"/>
      <c r="E127" s="255"/>
      <c r="F127" s="278" t="s">
        <v>217</v>
      </c>
      <c r="G127" s="255"/>
      <c r="H127" s="255" t="s">
        <v>267</v>
      </c>
      <c r="I127" s="255" t="s">
        <v>219</v>
      </c>
      <c r="J127" s="255" t="s">
        <v>268</v>
      </c>
      <c r="K127" s="303"/>
    </row>
    <row r="128" s="1" customFormat="1" ht="15" customHeight="1">
      <c r="B128" s="300"/>
      <c r="C128" s="255" t="s">
        <v>165</v>
      </c>
      <c r="D128" s="255"/>
      <c r="E128" s="255"/>
      <c r="F128" s="278" t="s">
        <v>217</v>
      </c>
      <c r="G128" s="255"/>
      <c r="H128" s="255" t="s">
        <v>269</v>
      </c>
      <c r="I128" s="255" t="s">
        <v>219</v>
      </c>
      <c r="J128" s="255" t="s">
        <v>268</v>
      </c>
      <c r="K128" s="303"/>
    </row>
    <row r="129" s="1" customFormat="1" ht="15" customHeight="1">
      <c r="B129" s="300"/>
      <c r="C129" s="255" t="s">
        <v>228</v>
      </c>
      <c r="D129" s="255"/>
      <c r="E129" s="255"/>
      <c r="F129" s="278" t="s">
        <v>223</v>
      </c>
      <c r="G129" s="255"/>
      <c r="H129" s="255" t="s">
        <v>229</v>
      </c>
      <c r="I129" s="255" t="s">
        <v>219</v>
      </c>
      <c r="J129" s="255">
        <v>15</v>
      </c>
      <c r="K129" s="303"/>
    </row>
    <row r="130" s="1" customFormat="1" ht="15" customHeight="1">
      <c r="B130" s="300"/>
      <c r="C130" s="281" t="s">
        <v>230</v>
      </c>
      <c r="D130" s="281"/>
      <c r="E130" s="281"/>
      <c r="F130" s="282" t="s">
        <v>223</v>
      </c>
      <c r="G130" s="281"/>
      <c r="H130" s="281" t="s">
        <v>231</v>
      </c>
      <c r="I130" s="281" t="s">
        <v>219</v>
      </c>
      <c r="J130" s="281">
        <v>15</v>
      </c>
      <c r="K130" s="303"/>
    </row>
    <row r="131" s="1" customFormat="1" ht="15" customHeight="1">
      <c r="B131" s="300"/>
      <c r="C131" s="281" t="s">
        <v>232</v>
      </c>
      <c r="D131" s="281"/>
      <c r="E131" s="281"/>
      <c r="F131" s="282" t="s">
        <v>223</v>
      </c>
      <c r="G131" s="281"/>
      <c r="H131" s="281" t="s">
        <v>233</v>
      </c>
      <c r="I131" s="281" t="s">
        <v>219</v>
      </c>
      <c r="J131" s="281">
        <v>20</v>
      </c>
      <c r="K131" s="303"/>
    </row>
    <row r="132" s="1" customFormat="1" ht="15" customHeight="1">
      <c r="B132" s="300"/>
      <c r="C132" s="281" t="s">
        <v>234</v>
      </c>
      <c r="D132" s="281"/>
      <c r="E132" s="281"/>
      <c r="F132" s="282" t="s">
        <v>223</v>
      </c>
      <c r="G132" s="281"/>
      <c r="H132" s="281" t="s">
        <v>235</v>
      </c>
      <c r="I132" s="281" t="s">
        <v>219</v>
      </c>
      <c r="J132" s="281">
        <v>20</v>
      </c>
      <c r="K132" s="303"/>
    </row>
    <row r="133" s="1" customFormat="1" ht="15" customHeight="1">
      <c r="B133" s="300"/>
      <c r="C133" s="255" t="s">
        <v>222</v>
      </c>
      <c r="D133" s="255"/>
      <c r="E133" s="255"/>
      <c r="F133" s="278" t="s">
        <v>223</v>
      </c>
      <c r="G133" s="255"/>
      <c r="H133" s="255" t="s">
        <v>257</v>
      </c>
      <c r="I133" s="255" t="s">
        <v>219</v>
      </c>
      <c r="J133" s="255">
        <v>50</v>
      </c>
      <c r="K133" s="303"/>
    </row>
    <row r="134" s="1" customFormat="1" ht="15" customHeight="1">
      <c r="B134" s="300"/>
      <c r="C134" s="255" t="s">
        <v>236</v>
      </c>
      <c r="D134" s="255"/>
      <c r="E134" s="255"/>
      <c r="F134" s="278" t="s">
        <v>223</v>
      </c>
      <c r="G134" s="255"/>
      <c r="H134" s="255" t="s">
        <v>257</v>
      </c>
      <c r="I134" s="255" t="s">
        <v>219</v>
      </c>
      <c r="J134" s="255">
        <v>50</v>
      </c>
      <c r="K134" s="303"/>
    </row>
    <row r="135" s="1" customFormat="1" ht="15" customHeight="1">
      <c r="B135" s="300"/>
      <c r="C135" s="255" t="s">
        <v>242</v>
      </c>
      <c r="D135" s="255"/>
      <c r="E135" s="255"/>
      <c r="F135" s="278" t="s">
        <v>223</v>
      </c>
      <c r="G135" s="255"/>
      <c r="H135" s="255" t="s">
        <v>257</v>
      </c>
      <c r="I135" s="255" t="s">
        <v>219</v>
      </c>
      <c r="J135" s="255">
        <v>50</v>
      </c>
      <c r="K135" s="303"/>
    </row>
    <row r="136" s="1" customFormat="1" ht="15" customHeight="1">
      <c r="B136" s="300"/>
      <c r="C136" s="255" t="s">
        <v>244</v>
      </c>
      <c r="D136" s="255"/>
      <c r="E136" s="255"/>
      <c r="F136" s="278" t="s">
        <v>223</v>
      </c>
      <c r="G136" s="255"/>
      <c r="H136" s="255" t="s">
        <v>257</v>
      </c>
      <c r="I136" s="255" t="s">
        <v>219</v>
      </c>
      <c r="J136" s="255">
        <v>50</v>
      </c>
      <c r="K136" s="303"/>
    </row>
    <row r="137" s="1" customFormat="1" ht="15" customHeight="1">
      <c r="B137" s="300"/>
      <c r="C137" s="255" t="s">
        <v>245</v>
      </c>
      <c r="D137" s="255"/>
      <c r="E137" s="255"/>
      <c r="F137" s="278" t="s">
        <v>223</v>
      </c>
      <c r="G137" s="255"/>
      <c r="H137" s="255" t="s">
        <v>270</v>
      </c>
      <c r="I137" s="255" t="s">
        <v>219</v>
      </c>
      <c r="J137" s="255">
        <v>255</v>
      </c>
      <c r="K137" s="303"/>
    </row>
    <row r="138" s="1" customFormat="1" ht="15" customHeight="1">
      <c r="B138" s="300"/>
      <c r="C138" s="255" t="s">
        <v>247</v>
      </c>
      <c r="D138" s="255"/>
      <c r="E138" s="255"/>
      <c r="F138" s="278" t="s">
        <v>217</v>
      </c>
      <c r="G138" s="255"/>
      <c r="H138" s="255" t="s">
        <v>271</v>
      </c>
      <c r="I138" s="255" t="s">
        <v>249</v>
      </c>
      <c r="J138" s="255"/>
      <c r="K138" s="303"/>
    </row>
    <row r="139" s="1" customFormat="1" ht="15" customHeight="1">
      <c r="B139" s="300"/>
      <c r="C139" s="255" t="s">
        <v>250</v>
      </c>
      <c r="D139" s="255"/>
      <c r="E139" s="255"/>
      <c r="F139" s="278" t="s">
        <v>217</v>
      </c>
      <c r="G139" s="255"/>
      <c r="H139" s="255" t="s">
        <v>272</v>
      </c>
      <c r="I139" s="255" t="s">
        <v>252</v>
      </c>
      <c r="J139" s="255"/>
      <c r="K139" s="303"/>
    </row>
    <row r="140" s="1" customFormat="1" ht="15" customHeight="1">
      <c r="B140" s="300"/>
      <c r="C140" s="255" t="s">
        <v>253</v>
      </c>
      <c r="D140" s="255"/>
      <c r="E140" s="255"/>
      <c r="F140" s="278" t="s">
        <v>217</v>
      </c>
      <c r="G140" s="255"/>
      <c r="H140" s="255" t="s">
        <v>253</v>
      </c>
      <c r="I140" s="255" t="s">
        <v>252</v>
      </c>
      <c r="J140" s="255"/>
      <c r="K140" s="303"/>
    </row>
    <row r="141" s="1" customFormat="1" ht="15" customHeight="1">
      <c r="B141" s="300"/>
      <c r="C141" s="255" t="s">
        <v>40</v>
      </c>
      <c r="D141" s="255"/>
      <c r="E141" s="255"/>
      <c r="F141" s="278" t="s">
        <v>217</v>
      </c>
      <c r="G141" s="255"/>
      <c r="H141" s="255" t="s">
        <v>273</v>
      </c>
      <c r="I141" s="255" t="s">
        <v>252</v>
      </c>
      <c r="J141" s="255"/>
      <c r="K141" s="303"/>
    </row>
    <row r="142" s="1" customFormat="1" ht="15" customHeight="1">
      <c r="B142" s="300"/>
      <c r="C142" s="255" t="s">
        <v>274</v>
      </c>
      <c r="D142" s="255"/>
      <c r="E142" s="255"/>
      <c r="F142" s="278" t="s">
        <v>217</v>
      </c>
      <c r="G142" s="255"/>
      <c r="H142" s="255" t="s">
        <v>275</v>
      </c>
      <c r="I142" s="255" t="s">
        <v>252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276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211</v>
      </c>
      <c r="D148" s="270"/>
      <c r="E148" s="270"/>
      <c r="F148" s="270" t="s">
        <v>212</v>
      </c>
      <c r="G148" s="271"/>
      <c r="H148" s="270" t="s">
        <v>56</v>
      </c>
      <c r="I148" s="270" t="s">
        <v>59</v>
      </c>
      <c r="J148" s="270" t="s">
        <v>213</v>
      </c>
      <c r="K148" s="269"/>
    </row>
    <row r="149" s="1" customFormat="1" ht="17.25" customHeight="1">
      <c r="B149" s="267"/>
      <c r="C149" s="272" t="s">
        <v>214</v>
      </c>
      <c r="D149" s="272"/>
      <c r="E149" s="272"/>
      <c r="F149" s="273" t="s">
        <v>215</v>
      </c>
      <c r="G149" s="274"/>
      <c r="H149" s="272"/>
      <c r="I149" s="272"/>
      <c r="J149" s="272" t="s">
        <v>216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220</v>
      </c>
      <c r="D151" s="255"/>
      <c r="E151" s="255"/>
      <c r="F151" s="308" t="s">
        <v>217</v>
      </c>
      <c r="G151" s="255"/>
      <c r="H151" s="307" t="s">
        <v>257</v>
      </c>
      <c r="I151" s="307" t="s">
        <v>219</v>
      </c>
      <c r="J151" s="307">
        <v>120</v>
      </c>
      <c r="K151" s="303"/>
    </row>
    <row r="152" s="1" customFormat="1" ht="15" customHeight="1">
      <c r="B152" s="280"/>
      <c r="C152" s="307" t="s">
        <v>266</v>
      </c>
      <c r="D152" s="255"/>
      <c r="E152" s="255"/>
      <c r="F152" s="308" t="s">
        <v>217</v>
      </c>
      <c r="G152" s="255"/>
      <c r="H152" s="307" t="s">
        <v>277</v>
      </c>
      <c r="I152" s="307" t="s">
        <v>219</v>
      </c>
      <c r="J152" s="307" t="s">
        <v>268</v>
      </c>
      <c r="K152" s="303"/>
    </row>
    <row r="153" s="1" customFormat="1" ht="15" customHeight="1">
      <c r="B153" s="280"/>
      <c r="C153" s="307" t="s">
        <v>165</v>
      </c>
      <c r="D153" s="255"/>
      <c r="E153" s="255"/>
      <c r="F153" s="308" t="s">
        <v>217</v>
      </c>
      <c r="G153" s="255"/>
      <c r="H153" s="307" t="s">
        <v>278</v>
      </c>
      <c r="I153" s="307" t="s">
        <v>219</v>
      </c>
      <c r="J153" s="307" t="s">
        <v>268</v>
      </c>
      <c r="K153" s="303"/>
    </row>
    <row r="154" s="1" customFormat="1" ht="15" customHeight="1">
      <c r="B154" s="280"/>
      <c r="C154" s="307" t="s">
        <v>222</v>
      </c>
      <c r="D154" s="255"/>
      <c r="E154" s="255"/>
      <c r="F154" s="308" t="s">
        <v>223</v>
      </c>
      <c r="G154" s="255"/>
      <c r="H154" s="307" t="s">
        <v>257</v>
      </c>
      <c r="I154" s="307" t="s">
        <v>219</v>
      </c>
      <c r="J154" s="307">
        <v>50</v>
      </c>
      <c r="K154" s="303"/>
    </row>
    <row r="155" s="1" customFormat="1" ht="15" customHeight="1">
      <c r="B155" s="280"/>
      <c r="C155" s="307" t="s">
        <v>225</v>
      </c>
      <c r="D155" s="255"/>
      <c r="E155" s="255"/>
      <c r="F155" s="308" t="s">
        <v>217</v>
      </c>
      <c r="G155" s="255"/>
      <c r="H155" s="307" t="s">
        <v>257</v>
      </c>
      <c r="I155" s="307" t="s">
        <v>227</v>
      </c>
      <c r="J155" s="307"/>
      <c r="K155" s="303"/>
    </row>
    <row r="156" s="1" customFormat="1" ht="15" customHeight="1">
      <c r="B156" s="280"/>
      <c r="C156" s="307" t="s">
        <v>236</v>
      </c>
      <c r="D156" s="255"/>
      <c r="E156" s="255"/>
      <c r="F156" s="308" t="s">
        <v>223</v>
      </c>
      <c r="G156" s="255"/>
      <c r="H156" s="307" t="s">
        <v>257</v>
      </c>
      <c r="I156" s="307" t="s">
        <v>219</v>
      </c>
      <c r="J156" s="307">
        <v>50</v>
      </c>
      <c r="K156" s="303"/>
    </row>
    <row r="157" s="1" customFormat="1" ht="15" customHeight="1">
      <c r="B157" s="280"/>
      <c r="C157" s="307" t="s">
        <v>244</v>
      </c>
      <c r="D157" s="255"/>
      <c r="E157" s="255"/>
      <c r="F157" s="308" t="s">
        <v>223</v>
      </c>
      <c r="G157" s="255"/>
      <c r="H157" s="307" t="s">
        <v>257</v>
      </c>
      <c r="I157" s="307" t="s">
        <v>219</v>
      </c>
      <c r="J157" s="307">
        <v>50</v>
      </c>
      <c r="K157" s="303"/>
    </row>
    <row r="158" s="1" customFormat="1" ht="15" customHeight="1">
      <c r="B158" s="280"/>
      <c r="C158" s="307" t="s">
        <v>242</v>
      </c>
      <c r="D158" s="255"/>
      <c r="E158" s="255"/>
      <c r="F158" s="308" t="s">
        <v>223</v>
      </c>
      <c r="G158" s="255"/>
      <c r="H158" s="307" t="s">
        <v>257</v>
      </c>
      <c r="I158" s="307" t="s">
        <v>219</v>
      </c>
      <c r="J158" s="307">
        <v>50</v>
      </c>
      <c r="K158" s="303"/>
    </row>
    <row r="159" s="1" customFormat="1" ht="15" customHeight="1">
      <c r="B159" s="280"/>
      <c r="C159" s="307" t="s">
        <v>90</v>
      </c>
      <c r="D159" s="255"/>
      <c r="E159" s="255"/>
      <c r="F159" s="308" t="s">
        <v>217</v>
      </c>
      <c r="G159" s="255"/>
      <c r="H159" s="307" t="s">
        <v>279</v>
      </c>
      <c r="I159" s="307" t="s">
        <v>219</v>
      </c>
      <c r="J159" s="307" t="s">
        <v>280</v>
      </c>
      <c r="K159" s="303"/>
    </row>
    <row r="160" s="1" customFormat="1" ht="15" customHeight="1">
      <c r="B160" s="280"/>
      <c r="C160" s="307" t="s">
        <v>281</v>
      </c>
      <c r="D160" s="255"/>
      <c r="E160" s="255"/>
      <c r="F160" s="308" t="s">
        <v>217</v>
      </c>
      <c r="G160" s="255"/>
      <c r="H160" s="307" t="s">
        <v>282</v>
      </c>
      <c r="I160" s="307" t="s">
        <v>252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283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211</v>
      </c>
      <c r="D166" s="270"/>
      <c r="E166" s="270"/>
      <c r="F166" s="270" t="s">
        <v>212</v>
      </c>
      <c r="G166" s="312"/>
      <c r="H166" s="313" t="s">
        <v>56</v>
      </c>
      <c r="I166" s="313" t="s">
        <v>59</v>
      </c>
      <c r="J166" s="270" t="s">
        <v>213</v>
      </c>
      <c r="K166" s="247"/>
    </row>
    <row r="167" s="1" customFormat="1" ht="17.25" customHeight="1">
      <c r="B167" s="248"/>
      <c r="C167" s="272" t="s">
        <v>214</v>
      </c>
      <c r="D167" s="272"/>
      <c r="E167" s="272"/>
      <c r="F167" s="273" t="s">
        <v>215</v>
      </c>
      <c r="G167" s="314"/>
      <c r="H167" s="315"/>
      <c r="I167" s="315"/>
      <c r="J167" s="272" t="s">
        <v>216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220</v>
      </c>
      <c r="D169" s="255"/>
      <c r="E169" s="255"/>
      <c r="F169" s="278" t="s">
        <v>217</v>
      </c>
      <c r="G169" s="255"/>
      <c r="H169" s="255" t="s">
        <v>257</v>
      </c>
      <c r="I169" s="255" t="s">
        <v>219</v>
      </c>
      <c r="J169" s="255">
        <v>120</v>
      </c>
      <c r="K169" s="303"/>
    </row>
    <row r="170" s="1" customFormat="1" ht="15" customHeight="1">
      <c r="B170" s="280"/>
      <c r="C170" s="255" t="s">
        <v>266</v>
      </c>
      <c r="D170" s="255"/>
      <c r="E170" s="255"/>
      <c r="F170" s="278" t="s">
        <v>217</v>
      </c>
      <c r="G170" s="255"/>
      <c r="H170" s="255" t="s">
        <v>267</v>
      </c>
      <c r="I170" s="255" t="s">
        <v>219</v>
      </c>
      <c r="J170" s="255" t="s">
        <v>268</v>
      </c>
      <c r="K170" s="303"/>
    </row>
    <row r="171" s="1" customFormat="1" ht="15" customHeight="1">
      <c r="B171" s="280"/>
      <c r="C171" s="255" t="s">
        <v>165</v>
      </c>
      <c r="D171" s="255"/>
      <c r="E171" s="255"/>
      <c r="F171" s="278" t="s">
        <v>217</v>
      </c>
      <c r="G171" s="255"/>
      <c r="H171" s="255" t="s">
        <v>284</v>
      </c>
      <c r="I171" s="255" t="s">
        <v>219</v>
      </c>
      <c r="J171" s="255" t="s">
        <v>268</v>
      </c>
      <c r="K171" s="303"/>
    </row>
    <row r="172" s="1" customFormat="1" ht="15" customHeight="1">
      <c r="B172" s="280"/>
      <c r="C172" s="255" t="s">
        <v>222</v>
      </c>
      <c r="D172" s="255"/>
      <c r="E172" s="255"/>
      <c r="F172" s="278" t="s">
        <v>223</v>
      </c>
      <c r="G172" s="255"/>
      <c r="H172" s="255" t="s">
        <v>284</v>
      </c>
      <c r="I172" s="255" t="s">
        <v>219</v>
      </c>
      <c r="J172" s="255">
        <v>50</v>
      </c>
      <c r="K172" s="303"/>
    </row>
    <row r="173" s="1" customFormat="1" ht="15" customHeight="1">
      <c r="B173" s="280"/>
      <c r="C173" s="255" t="s">
        <v>225</v>
      </c>
      <c r="D173" s="255"/>
      <c r="E173" s="255"/>
      <c r="F173" s="278" t="s">
        <v>217</v>
      </c>
      <c r="G173" s="255"/>
      <c r="H173" s="255" t="s">
        <v>284</v>
      </c>
      <c r="I173" s="255" t="s">
        <v>227</v>
      </c>
      <c r="J173" s="255"/>
      <c r="K173" s="303"/>
    </row>
    <row r="174" s="1" customFormat="1" ht="15" customHeight="1">
      <c r="B174" s="280"/>
      <c r="C174" s="255" t="s">
        <v>236</v>
      </c>
      <c r="D174" s="255"/>
      <c r="E174" s="255"/>
      <c r="F174" s="278" t="s">
        <v>223</v>
      </c>
      <c r="G174" s="255"/>
      <c r="H174" s="255" t="s">
        <v>284</v>
      </c>
      <c r="I174" s="255" t="s">
        <v>219</v>
      </c>
      <c r="J174" s="255">
        <v>50</v>
      </c>
      <c r="K174" s="303"/>
    </row>
    <row r="175" s="1" customFormat="1" ht="15" customHeight="1">
      <c r="B175" s="280"/>
      <c r="C175" s="255" t="s">
        <v>244</v>
      </c>
      <c r="D175" s="255"/>
      <c r="E175" s="255"/>
      <c r="F175" s="278" t="s">
        <v>223</v>
      </c>
      <c r="G175" s="255"/>
      <c r="H175" s="255" t="s">
        <v>284</v>
      </c>
      <c r="I175" s="255" t="s">
        <v>219</v>
      </c>
      <c r="J175" s="255">
        <v>50</v>
      </c>
      <c r="K175" s="303"/>
    </row>
    <row r="176" s="1" customFormat="1" ht="15" customHeight="1">
      <c r="B176" s="280"/>
      <c r="C176" s="255" t="s">
        <v>242</v>
      </c>
      <c r="D176" s="255"/>
      <c r="E176" s="255"/>
      <c r="F176" s="278" t="s">
        <v>223</v>
      </c>
      <c r="G176" s="255"/>
      <c r="H176" s="255" t="s">
        <v>284</v>
      </c>
      <c r="I176" s="255" t="s">
        <v>219</v>
      </c>
      <c r="J176" s="255">
        <v>50</v>
      </c>
      <c r="K176" s="303"/>
    </row>
    <row r="177" s="1" customFormat="1" ht="15" customHeight="1">
      <c r="B177" s="280"/>
      <c r="C177" s="255" t="s">
        <v>98</v>
      </c>
      <c r="D177" s="255"/>
      <c r="E177" s="255"/>
      <c r="F177" s="278" t="s">
        <v>217</v>
      </c>
      <c r="G177" s="255"/>
      <c r="H177" s="255" t="s">
        <v>285</v>
      </c>
      <c r="I177" s="255" t="s">
        <v>286</v>
      </c>
      <c r="J177" s="255"/>
      <c r="K177" s="303"/>
    </row>
    <row r="178" s="1" customFormat="1" ht="15" customHeight="1">
      <c r="B178" s="280"/>
      <c r="C178" s="255" t="s">
        <v>59</v>
      </c>
      <c r="D178" s="255"/>
      <c r="E178" s="255"/>
      <c r="F178" s="278" t="s">
        <v>217</v>
      </c>
      <c r="G178" s="255"/>
      <c r="H178" s="255" t="s">
        <v>287</v>
      </c>
      <c r="I178" s="255" t="s">
        <v>288</v>
      </c>
      <c r="J178" s="255">
        <v>1</v>
      </c>
      <c r="K178" s="303"/>
    </row>
    <row r="179" s="1" customFormat="1" ht="15" customHeight="1">
      <c r="B179" s="280"/>
      <c r="C179" s="255" t="s">
        <v>55</v>
      </c>
      <c r="D179" s="255"/>
      <c r="E179" s="255"/>
      <c r="F179" s="278" t="s">
        <v>217</v>
      </c>
      <c r="G179" s="255"/>
      <c r="H179" s="255" t="s">
        <v>289</v>
      </c>
      <c r="I179" s="255" t="s">
        <v>219</v>
      </c>
      <c r="J179" s="255">
        <v>20</v>
      </c>
      <c r="K179" s="303"/>
    </row>
    <row r="180" s="1" customFormat="1" ht="15" customHeight="1">
      <c r="B180" s="280"/>
      <c r="C180" s="255" t="s">
        <v>56</v>
      </c>
      <c r="D180" s="255"/>
      <c r="E180" s="255"/>
      <c r="F180" s="278" t="s">
        <v>217</v>
      </c>
      <c r="G180" s="255"/>
      <c r="H180" s="255" t="s">
        <v>290</v>
      </c>
      <c r="I180" s="255" t="s">
        <v>219</v>
      </c>
      <c r="J180" s="255">
        <v>255</v>
      </c>
      <c r="K180" s="303"/>
    </row>
    <row r="181" s="1" customFormat="1" ht="15" customHeight="1">
      <c r="B181" s="280"/>
      <c r="C181" s="255" t="s">
        <v>99</v>
      </c>
      <c r="D181" s="255"/>
      <c r="E181" s="255"/>
      <c r="F181" s="278" t="s">
        <v>217</v>
      </c>
      <c r="G181" s="255"/>
      <c r="H181" s="255" t="s">
        <v>181</v>
      </c>
      <c r="I181" s="255" t="s">
        <v>219</v>
      </c>
      <c r="J181" s="255">
        <v>10</v>
      </c>
      <c r="K181" s="303"/>
    </row>
    <row r="182" s="1" customFormat="1" ht="15" customHeight="1">
      <c r="B182" s="280"/>
      <c r="C182" s="255" t="s">
        <v>100</v>
      </c>
      <c r="D182" s="255"/>
      <c r="E182" s="255"/>
      <c r="F182" s="278" t="s">
        <v>217</v>
      </c>
      <c r="G182" s="255"/>
      <c r="H182" s="255" t="s">
        <v>291</v>
      </c>
      <c r="I182" s="255" t="s">
        <v>252</v>
      </c>
      <c r="J182" s="255"/>
      <c r="K182" s="303"/>
    </row>
    <row r="183" s="1" customFormat="1" ht="15" customHeight="1">
      <c r="B183" s="280"/>
      <c r="C183" s="255" t="s">
        <v>292</v>
      </c>
      <c r="D183" s="255"/>
      <c r="E183" s="255"/>
      <c r="F183" s="278" t="s">
        <v>217</v>
      </c>
      <c r="G183" s="255"/>
      <c r="H183" s="255" t="s">
        <v>293</v>
      </c>
      <c r="I183" s="255" t="s">
        <v>252</v>
      </c>
      <c r="J183" s="255"/>
      <c r="K183" s="303"/>
    </row>
    <row r="184" s="1" customFormat="1" ht="15" customHeight="1">
      <c r="B184" s="280"/>
      <c r="C184" s="255" t="s">
        <v>281</v>
      </c>
      <c r="D184" s="255"/>
      <c r="E184" s="255"/>
      <c r="F184" s="278" t="s">
        <v>217</v>
      </c>
      <c r="G184" s="255"/>
      <c r="H184" s="255" t="s">
        <v>294</v>
      </c>
      <c r="I184" s="255" t="s">
        <v>252</v>
      </c>
      <c r="J184" s="255"/>
      <c r="K184" s="303"/>
    </row>
    <row r="185" s="1" customFormat="1" ht="15" customHeight="1">
      <c r="B185" s="280"/>
      <c r="C185" s="255" t="s">
        <v>102</v>
      </c>
      <c r="D185" s="255"/>
      <c r="E185" s="255"/>
      <c r="F185" s="278" t="s">
        <v>223</v>
      </c>
      <c r="G185" s="255"/>
      <c r="H185" s="255" t="s">
        <v>295</v>
      </c>
      <c r="I185" s="255" t="s">
        <v>219</v>
      </c>
      <c r="J185" s="255">
        <v>50</v>
      </c>
      <c r="K185" s="303"/>
    </row>
    <row r="186" s="1" customFormat="1" ht="15" customHeight="1">
      <c r="B186" s="280"/>
      <c r="C186" s="255" t="s">
        <v>296</v>
      </c>
      <c r="D186" s="255"/>
      <c r="E186" s="255"/>
      <c r="F186" s="278" t="s">
        <v>223</v>
      </c>
      <c r="G186" s="255"/>
      <c r="H186" s="255" t="s">
        <v>297</v>
      </c>
      <c r="I186" s="255" t="s">
        <v>298</v>
      </c>
      <c r="J186" s="255"/>
      <c r="K186" s="303"/>
    </row>
    <row r="187" s="1" customFormat="1" ht="15" customHeight="1">
      <c r="B187" s="280"/>
      <c r="C187" s="255" t="s">
        <v>299</v>
      </c>
      <c r="D187" s="255"/>
      <c r="E187" s="255"/>
      <c r="F187" s="278" t="s">
        <v>223</v>
      </c>
      <c r="G187" s="255"/>
      <c r="H187" s="255" t="s">
        <v>300</v>
      </c>
      <c r="I187" s="255" t="s">
        <v>298</v>
      </c>
      <c r="J187" s="255"/>
      <c r="K187" s="303"/>
    </row>
    <row r="188" s="1" customFormat="1" ht="15" customHeight="1">
      <c r="B188" s="280"/>
      <c r="C188" s="255" t="s">
        <v>301</v>
      </c>
      <c r="D188" s="255"/>
      <c r="E188" s="255"/>
      <c r="F188" s="278" t="s">
        <v>223</v>
      </c>
      <c r="G188" s="255"/>
      <c r="H188" s="255" t="s">
        <v>302</v>
      </c>
      <c r="I188" s="255" t="s">
        <v>298</v>
      </c>
      <c r="J188" s="255"/>
      <c r="K188" s="303"/>
    </row>
    <row r="189" s="1" customFormat="1" ht="15" customHeight="1">
      <c r="B189" s="280"/>
      <c r="C189" s="316" t="s">
        <v>303</v>
      </c>
      <c r="D189" s="255"/>
      <c r="E189" s="255"/>
      <c r="F189" s="278" t="s">
        <v>223</v>
      </c>
      <c r="G189" s="255"/>
      <c r="H189" s="255" t="s">
        <v>304</v>
      </c>
      <c r="I189" s="255" t="s">
        <v>305</v>
      </c>
      <c r="J189" s="317" t="s">
        <v>306</v>
      </c>
      <c r="K189" s="303"/>
    </row>
    <row r="190" s="1" customFormat="1" ht="15" customHeight="1">
      <c r="B190" s="280"/>
      <c r="C190" s="316" t="s">
        <v>44</v>
      </c>
      <c r="D190" s="255"/>
      <c r="E190" s="255"/>
      <c r="F190" s="278" t="s">
        <v>217</v>
      </c>
      <c r="G190" s="255"/>
      <c r="H190" s="252" t="s">
        <v>307</v>
      </c>
      <c r="I190" s="255" t="s">
        <v>308</v>
      </c>
      <c r="J190" s="255"/>
      <c r="K190" s="303"/>
    </row>
    <row r="191" s="1" customFormat="1" ht="15" customHeight="1">
      <c r="B191" s="280"/>
      <c r="C191" s="316" t="s">
        <v>309</v>
      </c>
      <c r="D191" s="255"/>
      <c r="E191" s="255"/>
      <c r="F191" s="278" t="s">
        <v>217</v>
      </c>
      <c r="G191" s="255"/>
      <c r="H191" s="255" t="s">
        <v>310</v>
      </c>
      <c r="I191" s="255" t="s">
        <v>252</v>
      </c>
      <c r="J191" s="255"/>
      <c r="K191" s="303"/>
    </row>
    <row r="192" s="1" customFormat="1" ht="15" customHeight="1">
      <c r="B192" s="280"/>
      <c r="C192" s="316" t="s">
        <v>311</v>
      </c>
      <c r="D192" s="255"/>
      <c r="E192" s="255"/>
      <c r="F192" s="278" t="s">
        <v>217</v>
      </c>
      <c r="G192" s="255"/>
      <c r="H192" s="255" t="s">
        <v>312</v>
      </c>
      <c r="I192" s="255" t="s">
        <v>252</v>
      </c>
      <c r="J192" s="255"/>
      <c r="K192" s="303"/>
    </row>
    <row r="193" s="1" customFormat="1" ht="15" customHeight="1">
      <c r="B193" s="280"/>
      <c r="C193" s="316" t="s">
        <v>313</v>
      </c>
      <c r="D193" s="255"/>
      <c r="E193" s="255"/>
      <c r="F193" s="278" t="s">
        <v>223</v>
      </c>
      <c r="G193" s="255"/>
      <c r="H193" s="255" t="s">
        <v>314</v>
      </c>
      <c r="I193" s="255" t="s">
        <v>252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315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316</v>
      </c>
      <c r="D200" s="319"/>
      <c r="E200" s="319"/>
      <c r="F200" s="319" t="s">
        <v>317</v>
      </c>
      <c r="G200" s="320"/>
      <c r="H200" s="319" t="s">
        <v>318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308</v>
      </c>
      <c r="D202" s="255"/>
      <c r="E202" s="255"/>
      <c r="F202" s="278" t="s">
        <v>45</v>
      </c>
      <c r="G202" s="255"/>
      <c r="H202" s="255" t="s">
        <v>319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46</v>
      </c>
      <c r="G203" s="255"/>
      <c r="H203" s="255" t="s">
        <v>320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49</v>
      </c>
      <c r="G204" s="255"/>
      <c r="H204" s="255" t="s">
        <v>321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47</v>
      </c>
      <c r="G205" s="255"/>
      <c r="H205" s="255" t="s">
        <v>322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48</v>
      </c>
      <c r="G206" s="255"/>
      <c r="H206" s="255" t="s">
        <v>323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264</v>
      </c>
      <c r="D208" s="255"/>
      <c r="E208" s="255"/>
      <c r="F208" s="278" t="s">
        <v>81</v>
      </c>
      <c r="G208" s="255"/>
      <c r="H208" s="255" t="s">
        <v>324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159</v>
      </c>
      <c r="G209" s="255"/>
      <c r="H209" s="255" t="s">
        <v>160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157</v>
      </c>
      <c r="G210" s="255"/>
      <c r="H210" s="255" t="s">
        <v>325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161</v>
      </c>
      <c r="G211" s="316"/>
      <c r="H211" s="307" t="s">
        <v>162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163</v>
      </c>
      <c r="G212" s="316"/>
      <c r="H212" s="307" t="s">
        <v>138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288</v>
      </c>
      <c r="D214" s="255"/>
      <c r="E214" s="255"/>
      <c r="F214" s="278">
        <v>1</v>
      </c>
      <c r="G214" s="316"/>
      <c r="H214" s="307" t="s">
        <v>326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327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328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329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2021-02-24T14:20:05Z</dcterms:created>
  <dcterms:modified xsi:type="dcterms:W3CDTF">2021-02-24T14:20:07Z</dcterms:modified>
</cp:coreProperties>
</file>