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seč'!$C$82:$K$100</definedName>
    <definedName name="_xlnm.Print_Area" localSheetId="1">'1 - 1 seč'!$C$4:$J$39,'1 - 1 seč'!$C$45:$J$64,'1 - 1 seč'!$C$70:$K$100</definedName>
    <definedName name="_xlnm.Print_Titles" localSheetId="1">'1 - 1 seč'!$82:$82</definedName>
    <definedName name="_xlnm._FilterDatabase" localSheetId="2" hidden="1">'2 - 2 seč'!$C$80:$K$95</definedName>
    <definedName name="_xlnm.Print_Area" localSheetId="2">'2 - 2 seč'!$C$4:$J$39,'2 - 2 seč'!$C$45:$J$62,'2 - 2 seč'!$C$68:$K$95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F94"/>
  <c r="BE94"/>
  <c r="T94"/>
  <c r="R94"/>
  <c r="P94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2" r="J37"/>
  <c r="J36"/>
  <c i="1" r="AY55"/>
  <c i="2" r="J35"/>
  <c i="1" r="AX55"/>
  <c i="2" r="BI100"/>
  <c r="BH100"/>
  <c r="BF100"/>
  <c r="BE100"/>
  <c r="T100"/>
  <c r="T99"/>
  <c r="T98"/>
  <c r="R100"/>
  <c r="R99"/>
  <c r="R98"/>
  <c r="P100"/>
  <c r="P99"/>
  <c r="P98"/>
  <c r="BI96"/>
  <c r="BH96"/>
  <c r="BF96"/>
  <c r="BE96"/>
  <c r="T96"/>
  <c r="T85"/>
  <c r="T84"/>
  <c r="T83"/>
  <c r="R96"/>
  <c r="R85"/>
  <c r="R84"/>
  <c r="R83"/>
  <c r="P96"/>
  <c r="P85"/>
  <c r="P84"/>
  <c r="P83"/>
  <c i="1" r="AU55"/>
  <c i="2"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3" r="BK84"/>
  <c r="J84"/>
  <c i="2" r="J34"/>
  <c r="BK86"/>
  <c i="3" r="J94"/>
  <c i="1" r="AS54"/>
  <c i="3" r="BK94"/>
  <c i="2" r="J100"/>
  <c r="BK96"/>
  <c r="J96"/>
  <c r="BK100"/>
  <c r="J86"/>
  <c i="3" l="1" r="R83"/>
  <c r="R82"/>
  <c r="R81"/>
  <c r="BK83"/>
  <c r="BK82"/>
  <c r="BK81"/>
  <c r="J81"/>
  <c r="P83"/>
  <c r="P82"/>
  <c r="P81"/>
  <c i="1" r="AU56"/>
  <c i="3" r="T83"/>
  <c r="T82"/>
  <c r="T81"/>
  <c i="2" r="E48"/>
  <c r="J52"/>
  <c r="F55"/>
  <c r="BG86"/>
  <c r="BG100"/>
  <c i="1" r="AW55"/>
  <c i="3" r="J54"/>
  <c r="E71"/>
  <c r="J75"/>
  <c i="2" r="J54"/>
  <c r="BG96"/>
  <c r="BK85"/>
  <c r="BK84"/>
  <c r="BK99"/>
  <c r="J99"/>
  <c r="J63"/>
  <c i="3" r="F55"/>
  <c r="BG84"/>
  <c r="BG94"/>
  <c r="F33"/>
  <c i="1" r="AZ56"/>
  <c i="3" r="F34"/>
  <c i="1" r="BA56"/>
  <c i="2" r="F34"/>
  <c i="1" r="BA55"/>
  <c i="2" r="F37"/>
  <c i="1" r="BD55"/>
  <c i="3" r="F37"/>
  <c i="1" r="BD56"/>
  <c i="2" r="F36"/>
  <c i="1" r="BC55"/>
  <c i="2" r="F33"/>
  <c i="1" r="AZ55"/>
  <c i="3" r="J34"/>
  <c i="1" r="AW56"/>
  <c i="3" r="J30"/>
  <c i="1" r="AG56"/>
  <c i="2" r="J33"/>
  <c i="1" r="AV55"/>
  <c i="3" r="F36"/>
  <c i="1" r="BC56"/>
  <c r="AU54"/>
  <c i="3" r="J33"/>
  <c i="1" r="AV56"/>
  <c i="2" l="1" r="J84"/>
  <c r="J60"/>
  <c r="J85"/>
  <c r="J61"/>
  <c i="3" r="J59"/>
  <c r="J82"/>
  <c r="J60"/>
  <c r="J83"/>
  <c r="J61"/>
  <c i="2" r="BK98"/>
  <c r="J98"/>
  <c r="J62"/>
  <c i="3" r="J39"/>
  <c i="1" r="AT55"/>
  <c r="BC54"/>
  <c r="W32"/>
  <c r="AT56"/>
  <c i="3" r="F35"/>
  <c i="1" r="BB56"/>
  <c r="BA54"/>
  <c r="W30"/>
  <c r="BD54"/>
  <c r="W33"/>
  <c i="2" r="F35"/>
  <c i="1" r="BB55"/>
  <c r="AZ54"/>
  <c r="W29"/>
  <c i="2" l="1" r="BK83"/>
  <c r="J83"/>
  <c i="1" r="AN56"/>
  <c i="2" r="J30"/>
  <c i="1" r="AG55"/>
  <c r="AN55"/>
  <c r="AW54"/>
  <c r="AK30"/>
  <c r="BB54"/>
  <c r="W31"/>
  <c r="AV54"/>
  <c r="AK29"/>
  <c r="AY54"/>
  <c i="2" l="1" r="J59"/>
  <c r="J39"/>
  <c i="1" r="AG54"/>
  <c r="AK26"/>
  <c r="AK35"/>
  <c r="AT54"/>
  <c r="AX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<sst xmlns="http://schemas.openxmlformats.org/spreadsheetml/2006/main">
  <si>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</si>
  <si>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</si>
  <si>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</si>
  <si>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</si>
  <si>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</si>
  <si>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{736175b6-fa6a-4ba7-97f1-2d89ba02ccda}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</si>
  <si>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</si>
  <si>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</si>
  <si>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</si>
  <si>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</si>
  <si>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</si>
  <si>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</si>
  <si>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</si>
  <si>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</si>
  <si>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</si>
  <si>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</si>
  <si>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</si>
  <si>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VVT, sečení břehových porostů</t>
  </si>
  <si>
    <t>KSO:</t>
  </si>
  <si>
    <t>83321</t>
  </si>
  <si>
    <t>CC-CZ:</t>
  </si>
  <si>
    <t>2420</t>
  </si>
  <si>
    <t>Místo:</t>
  </si>
  <si>
    <t>Jičín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</si>
  <si>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</si>
  <si>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</si>
  <si>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</si>
  <si>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</si>
  <si>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</si>
  <si>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</si>
  <si>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</si>
  <si>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</si>
  <si>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</si>
  <si>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</si>
  <si>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</si>
  <si>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</si>
  <si>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</si>
  <si>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</si>
  <si>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</si>
  <si>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</si>
  <si>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</si>
  <si>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</si>
  <si>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</si>
  <si>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</si>
  <si>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</si>
  <si>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</si>
  <si>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</si>
  <si>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</si>
  <si>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</si>
  <si>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</si>
  <si>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</si>
  <si>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</si>
  <si>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</si>
  <si>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</si>
  <si>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</si>
  <si>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</si>
  <si>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</si>
  <si>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</si>
  <si>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</si>
  <si>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</si>
  <si>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</si>
  <si>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</si>
  <si>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</si>
  <si>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</si>
  <si>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</si>
  <si>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</si>
  <si>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</si>
  <si>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</si>
  <si>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</si>
  <si>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</si>
  <si>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</si>
  <si>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</si>
  <si>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</si>
  <si>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</si>
  <si>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</si>
  <si>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</si>
  <si>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</si>
  <si>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</si>
  <si>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</si>
  <si>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</si>
  <si>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</si>
  <si>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</si>
  <si>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{91df1e87-3577-4cba-9824-b83d46cdc724}</t>
  </si>
  <si>
    <t>2</t>
  </si>
  <si>
    <t>2 seč</t>
  </si>
  <si>
    <t>{0d8784fe-8666-4ef8-b4b2-5c59165b6e84}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</si>
  <si>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</si>
  <si>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</si>
  <si>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</si>
  <si>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</si>
  <si>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</si>
  <si>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</si>
  <si>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</si>
  <si>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</si>
  <si>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</si>
  <si>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</si>
  <si>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</si>
  <si>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</si>
  <si>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</si>
  <si>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</si>
  <si>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</si>
  <si>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</si>
  <si>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</si>
  <si>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</si>
  <si>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</si>
  <si>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</si>
  <si>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</si>
  <si>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</si>
  <si>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</si>
  <si>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</si>
  <si>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</si>
  <si>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</si>
  <si>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</si>
  <si>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</si>
  <si>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</si>
  <si>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111103202R.1</t>
  </si>
  <si>
    <t xml:space="preserve">Kosení s ponecháním na místě ve vegetačním období travního porostu středně hustého na svahu do 1:1_x000d_
</t>
  </si>
  <si>
    <t>ha</t>
  </si>
  <si>
    <t>4</t>
  </si>
  <si>
    <t>-1560039768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</si>
  <si>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</si>
  <si>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</si>
  <si>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</si>
  <si>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"4,2</t>
  </si>
  <si>
    <t>"úsek 2 "2,15</t>
  </si>
  <si>
    <t>"úsek 3 "0,96</t>
  </si>
  <si>
    <t>"úsek 4 "1,11</t>
  </si>
  <si>
    <t>"úsek 5 "0,68</t>
  </si>
  <si>
    <t>"úsek 6 "1,6</t>
  </si>
  <si>
    <t>"úsek 7 "0,7</t>
  </si>
  <si>
    <t>Součet</t>
  </si>
  <si>
    <t>111111313R</t>
  </si>
  <si>
    <t>Odstranění ruderálního porostu a křovin ve svahu do 1:1</t>
  </si>
  <si>
    <t>soubor</t>
  </si>
  <si>
    <t>-1037604209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</si>
  <si>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</si>
  <si>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01</t>
  </si>
  <si>
    <t>Vedlejší rozpočtové náklady</t>
  </si>
  <si>
    <t>09</t>
  </si>
  <si>
    <t>Ostatní náklady</t>
  </si>
  <si>
    <t>3</t>
  </si>
  <si>
    <t>R - 08</t>
  </si>
  <si>
    <t>Zajištění vstupů na pozemky dotčené sečením a přístupem, s konečnou úpravou pozemků po dokončení prací</t>
  </si>
  <si>
    <t>kpl</t>
  </si>
  <si>
    <t>1024</t>
  </si>
  <si>
    <t>1367087024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</si>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</sst>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3/2021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Jičín, VVT,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Jičín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25. 1. 2021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seč'!P81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nwaS6+jVhJEvmNbJMvIfcVv+eeYFic34YZiittD+zv14ysSrW2n6gtomuvHLv9PCmnkVf8xfIav5Q8xTLs3ufg==" hashValue="dHU6afBo5m4iGYYyZOzKwkwrews+bwvcbileR6Bu5zFSkcbQeP0pnp1UgT0n0FgOHhgSVM2hFRe1Fd5fs5OOl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PS Jičín, VVT, sečení břehových porostů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88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28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25. 1. 2021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29</v>
      </c>
      <c r="F15" s="38"/>
      <c r="G15" s="38"/>
      <c r="H15" s="38"/>
      <c r="I15" s="133" t="s">
        <v>30</v>
      </c>
      <c r="J15" s="137" t="s">
        <v>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30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36</v>
      </c>
      <c r="E23" s="38"/>
      <c r="F23" s="38"/>
      <c r="G23" s="38"/>
      <c r="H23" s="38"/>
      <c r="I23" s="133" t="s">
        <v>27</v>
      </c>
      <c r="J23" s="137" t="s">
        <v>28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30</v>
      </c>
      <c r="J24" s="137" t="s">
        <v>28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ROUND(J83,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ROUND((SUM(BE83:BE100)),  2)</f>
        <v>0</v>
      </c>
      <c r="G33" s="38"/>
      <c r="H33" s="38"/>
      <c r="I33" s="149">
        <v>0.20999999999999999</v>
      </c>
      <c r="J33" s="148">
        <f>ROUND(((SUM(BE83:BE100))*I33),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ROUND((SUM(BF83:BF100)),  2)</f>
        <v>0</v>
      </c>
      <c r="G34" s="38"/>
      <c r="H34" s="38"/>
      <c r="I34" s="149">
        <v>0.14999999999999999</v>
      </c>
      <c r="J34" s="148">
        <f>ROUND(((SUM(BF83:BF100))*I34),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ROUND((SUM(BG83:BG100)),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ROUND((SUM(BH83:BH100)),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ROUND((SUM(BI83:BI100)),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PS Jičín, VVT, sečení břehových porostů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Jičín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95</v>
      </c>
      <c r="E62" s="169"/>
      <c r="F62" s="169"/>
      <c r="G62" s="169"/>
      <c r="H62" s="169"/>
      <c r="I62" s="169"/>
      <c r="J62" s="170">
        <f>J98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1" t="str">
        <f>E7</f>
        <v>PS Jičín, VVT, sečení břehových porostů</v>
      </c>
      <c r="F73" s="32"/>
      <c r="G73" s="32"/>
      <c r="H73" s="32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Jičín</v>
      </c>
      <c r="G77" s="40"/>
      <c r="H77" s="40"/>
      <c r="I77" s="32" t="s">
        <v>24</v>
      </c>
      <c r="J77" s="73" t="str">
        <f>IF(J12="","",J12)</f>
        <v>25. 1. 2021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32" t="s">
        <v>33</v>
      </c>
      <c r="J79" s="36" t="str">
        <f>E21</f>
        <v xml:space="preserve"> 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Lukáš Táborský, DiS</v>
      </c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98</v>
      </c>
      <c r="D82" s="181" t="s">
        <v>59</v>
      </c>
      <c r="E82" s="181" t="s">
        <v>55</v>
      </c>
      <c r="F82" s="181" t="s">
        <v>56</v>
      </c>
      <c r="G82" s="181" t="s">
        <v>99</v>
      </c>
      <c r="H82" s="181" t="s">
        <v>100</v>
      </c>
      <c r="I82" s="181" t="s">
        <v>101</v>
      </c>
      <c r="J82" s="181" t="s">
        <v>91</v>
      </c>
      <c r="K82" s="182" t="s">
        <v>102</v>
      </c>
      <c r="L82" s="183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6"/>
      <c r="N83" s="185"/>
      <c r="O83" s="97"/>
      <c r="P83" s="186">
        <f>P84+P98</f>
        <v>0</v>
      </c>
      <c r="Q83" s="97"/>
      <c r="R83" s="186">
        <f>R84+R98</f>
        <v>0</v>
      </c>
      <c r="S83" s="97"/>
      <c r="T83" s="187">
        <f>T84+T98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188">
        <f>BK84+BK98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110</v>
      </c>
      <c r="F84" s="192" t="s">
        <v>111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73</v>
      </c>
      <c r="AU84" s="201" t="s">
        <v>74</v>
      </c>
      <c r="AY84" s="200" t="s">
        <v>112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79</v>
      </c>
      <c r="F85" s="203" t="s">
        <v>113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SUM(P86:P97)</f>
        <v>0</v>
      </c>
      <c r="Q85" s="197"/>
      <c r="R85" s="198">
        <f>SUM(R86:R97)</f>
        <v>0</v>
      </c>
      <c r="S85" s="197"/>
      <c r="T85" s="199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73</v>
      </c>
      <c r="AU85" s="201" t="s">
        <v>79</v>
      </c>
      <c r="AY85" s="200" t="s">
        <v>112</v>
      </c>
      <c r="BK85" s="202">
        <f>SUM(BK86:BK97)</f>
        <v>0</v>
      </c>
    </row>
    <row r="86" s="2" customFormat="1" ht="33.75" customHeight="1">
      <c r="A86" s="38"/>
      <c r="B86" s="39"/>
      <c r="C86" s="205" t="s">
        <v>79</v>
      </c>
      <c r="D86" s="205" t="s">
        <v>114</v>
      </c>
      <c r="E86" s="206" t="s">
        <v>115</v>
      </c>
      <c r="F86" s="207" t="s">
        <v>116</v>
      </c>
      <c r="G86" s="208" t="s">
        <v>117</v>
      </c>
      <c r="H86" s="209">
        <v>11.4</v>
      </c>
      <c r="I86" s="210"/>
      <c r="J86" s="211">
        <f>ROUND(I86*H86,2)</f>
        <v>0</v>
      </c>
      <c r="K86" s="207" t="s">
        <v>28</v>
      </c>
      <c r="L86" s="44"/>
      <c r="M86" s="212" t="s">
        <v>28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118</v>
      </c>
      <c r="AT86" s="216" t="s">
        <v>114</v>
      </c>
      <c r="AU86" s="216" t="s">
        <v>83</v>
      </c>
      <c r="AY86" s="17" t="s">
        <v>112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118</v>
      </c>
      <c r="BK86" s="217">
        <f>ROUND(I86*H86,2)</f>
        <v>0</v>
      </c>
      <c r="BL86" s="17" t="s">
        <v>118</v>
      </c>
      <c r="BM86" s="216" t="s">
        <v>119</v>
      </c>
    </row>
    <row r="87" s="2" customFormat="1">
      <c r="A87" s="38"/>
      <c r="B87" s="39"/>
      <c r="C87" s="40"/>
      <c r="D87" s="218" t="s">
        <v>120</v>
      </c>
      <c r="E87" s="40"/>
      <c r="F87" s="219" t="s">
        <v>121</v>
      </c>
      <c r="G87" s="40"/>
      <c r="H87" s="40"/>
      <c r="I87" s="220"/>
      <c r="J87" s="40"/>
      <c r="K87" s="40"/>
      <c r="L87" s="44"/>
      <c r="M87" s="221"/>
      <c r="N87" s="222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23"/>
      <c r="C88" s="224"/>
      <c r="D88" s="218" t="s">
        <v>122</v>
      </c>
      <c r="E88" s="225" t="s">
        <v>28</v>
      </c>
      <c r="F88" s="226" t="s">
        <v>123</v>
      </c>
      <c r="G88" s="224"/>
      <c r="H88" s="227">
        <v>4.2000000000000002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122</v>
      </c>
      <c r="AU88" s="233" t="s">
        <v>83</v>
      </c>
      <c r="AV88" s="13" t="s">
        <v>83</v>
      </c>
      <c r="AW88" s="13" t="s">
        <v>35</v>
      </c>
      <c r="AX88" s="13" t="s">
        <v>74</v>
      </c>
      <c r="AY88" s="233" t="s">
        <v>112</v>
      </c>
    </row>
    <row r="89" s="13" customFormat="1">
      <c r="A89" s="13"/>
      <c r="B89" s="223"/>
      <c r="C89" s="224"/>
      <c r="D89" s="218" t="s">
        <v>122</v>
      </c>
      <c r="E89" s="225" t="s">
        <v>28</v>
      </c>
      <c r="F89" s="226" t="s">
        <v>124</v>
      </c>
      <c r="G89" s="224"/>
      <c r="H89" s="227">
        <v>2.1499999999999999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122</v>
      </c>
      <c r="AU89" s="233" t="s">
        <v>83</v>
      </c>
      <c r="AV89" s="13" t="s">
        <v>83</v>
      </c>
      <c r="AW89" s="13" t="s">
        <v>35</v>
      </c>
      <c r="AX89" s="13" t="s">
        <v>74</v>
      </c>
      <c r="AY89" s="233" t="s">
        <v>112</v>
      </c>
    </row>
    <row r="90" s="13" customFormat="1">
      <c r="A90" s="13"/>
      <c r="B90" s="223"/>
      <c r="C90" s="224"/>
      <c r="D90" s="218" t="s">
        <v>122</v>
      </c>
      <c r="E90" s="225" t="s">
        <v>28</v>
      </c>
      <c r="F90" s="226" t="s">
        <v>125</v>
      </c>
      <c r="G90" s="224"/>
      <c r="H90" s="227">
        <v>0.95999999999999996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122</v>
      </c>
      <c r="AU90" s="233" t="s">
        <v>83</v>
      </c>
      <c r="AV90" s="13" t="s">
        <v>83</v>
      </c>
      <c r="AW90" s="13" t="s">
        <v>35</v>
      </c>
      <c r="AX90" s="13" t="s">
        <v>74</v>
      </c>
      <c r="AY90" s="233" t="s">
        <v>112</v>
      </c>
    </row>
    <row r="91" s="13" customFormat="1">
      <c r="A91" s="13"/>
      <c r="B91" s="223"/>
      <c r="C91" s="224"/>
      <c r="D91" s="218" t="s">
        <v>122</v>
      </c>
      <c r="E91" s="225" t="s">
        <v>28</v>
      </c>
      <c r="F91" s="226" t="s">
        <v>126</v>
      </c>
      <c r="G91" s="224"/>
      <c r="H91" s="227">
        <v>1.1100000000000001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122</v>
      </c>
      <c r="AU91" s="233" t="s">
        <v>83</v>
      </c>
      <c r="AV91" s="13" t="s">
        <v>83</v>
      </c>
      <c r="AW91" s="13" t="s">
        <v>35</v>
      </c>
      <c r="AX91" s="13" t="s">
        <v>74</v>
      </c>
      <c r="AY91" s="233" t="s">
        <v>112</v>
      </c>
    </row>
    <row r="92" s="13" customFormat="1">
      <c r="A92" s="13"/>
      <c r="B92" s="223"/>
      <c r="C92" s="224"/>
      <c r="D92" s="218" t="s">
        <v>122</v>
      </c>
      <c r="E92" s="225" t="s">
        <v>28</v>
      </c>
      <c r="F92" s="226" t="s">
        <v>127</v>
      </c>
      <c r="G92" s="224"/>
      <c r="H92" s="227">
        <v>0.68000000000000005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122</v>
      </c>
      <c r="AU92" s="233" t="s">
        <v>83</v>
      </c>
      <c r="AV92" s="13" t="s">
        <v>83</v>
      </c>
      <c r="AW92" s="13" t="s">
        <v>35</v>
      </c>
      <c r="AX92" s="13" t="s">
        <v>74</v>
      </c>
      <c r="AY92" s="233" t="s">
        <v>112</v>
      </c>
    </row>
    <row r="93" s="13" customFormat="1">
      <c r="A93" s="13"/>
      <c r="B93" s="223"/>
      <c r="C93" s="224"/>
      <c r="D93" s="218" t="s">
        <v>122</v>
      </c>
      <c r="E93" s="225" t="s">
        <v>28</v>
      </c>
      <c r="F93" s="226" t="s">
        <v>128</v>
      </c>
      <c r="G93" s="224"/>
      <c r="H93" s="227">
        <v>1.6000000000000001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122</v>
      </c>
      <c r="AU93" s="233" t="s">
        <v>83</v>
      </c>
      <c r="AV93" s="13" t="s">
        <v>83</v>
      </c>
      <c r="AW93" s="13" t="s">
        <v>35</v>
      </c>
      <c r="AX93" s="13" t="s">
        <v>74</v>
      </c>
      <c r="AY93" s="233" t="s">
        <v>112</v>
      </c>
    </row>
    <row r="94" s="13" customFormat="1">
      <c r="A94" s="13"/>
      <c r="B94" s="223"/>
      <c r="C94" s="224"/>
      <c r="D94" s="218" t="s">
        <v>122</v>
      </c>
      <c r="E94" s="225" t="s">
        <v>28</v>
      </c>
      <c r="F94" s="226" t="s">
        <v>129</v>
      </c>
      <c r="G94" s="224"/>
      <c r="H94" s="227">
        <v>0.69999999999999996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122</v>
      </c>
      <c r="AU94" s="233" t="s">
        <v>83</v>
      </c>
      <c r="AV94" s="13" t="s">
        <v>83</v>
      </c>
      <c r="AW94" s="13" t="s">
        <v>35</v>
      </c>
      <c r="AX94" s="13" t="s">
        <v>74</v>
      </c>
      <c r="AY94" s="233" t="s">
        <v>112</v>
      </c>
    </row>
    <row r="95" s="14" customFormat="1">
      <c r="A95" s="14"/>
      <c r="B95" s="234"/>
      <c r="C95" s="235"/>
      <c r="D95" s="218" t="s">
        <v>122</v>
      </c>
      <c r="E95" s="236" t="s">
        <v>28</v>
      </c>
      <c r="F95" s="237" t="s">
        <v>130</v>
      </c>
      <c r="G95" s="235"/>
      <c r="H95" s="238">
        <v>11.4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122</v>
      </c>
      <c r="AU95" s="244" t="s">
        <v>83</v>
      </c>
      <c r="AV95" s="14" t="s">
        <v>118</v>
      </c>
      <c r="AW95" s="14" t="s">
        <v>35</v>
      </c>
      <c r="AX95" s="14" t="s">
        <v>79</v>
      </c>
      <c r="AY95" s="244" t="s">
        <v>112</v>
      </c>
    </row>
    <row r="96" s="2" customFormat="1" ht="16.5" customHeight="1">
      <c r="A96" s="38"/>
      <c r="B96" s="39"/>
      <c r="C96" s="205" t="s">
        <v>83</v>
      </c>
      <c r="D96" s="205" t="s">
        <v>114</v>
      </c>
      <c r="E96" s="206" t="s">
        <v>131</v>
      </c>
      <c r="F96" s="207" t="s">
        <v>132</v>
      </c>
      <c r="G96" s="208" t="s">
        <v>133</v>
      </c>
      <c r="H96" s="209">
        <v>1</v>
      </c>
      <c r="I96" s="210"/>
      <c r="J96" s="211">
        <f>ROUND(I96*H96,2)</f>
        <v>0</v>
      </c>
      <c r="K96" s="207" t="s">
        <v>28</v>
      </c>
      <c r="L96" s="44"/>
      <c r="M96" s="212" t="s">
        <v>28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6" t="s">
        <v>118</v>
      </c>
      <c r="AT96" s="216" t="s">
        <v>114</v>
      </c>
      <c r="AU96" s="216" t="s">
        <v>83</v>
      </c>
      <c r="AY96" s="17" t="s">
        <v>112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7" t="s">
        <v>118</v>
      </c>
      <c r="BK96" s="217">
        <f>ROUND(I96*H96,2)</f>
        <v>0</v>
      </c>
      <c r="BL96" s="17" t="s">
        <v>118</v>
      </c>
      <c r="BM96" s="216" t="s">
        <v>134</v>
      </c>
    </row>
    <row r="97" s="2" customFormat="1">
      <c r="A97" s="38"/>
      <c r="B97" s="39"/>
      <c r="C97" s="40"/>
      <c r="D97" s="218" t="s">
        <v>120</v>
      </c>
      <c r="E97" s="40"/>
      <c r="F97" s="219" t="s">
        <v>135</v>
      </c>
      <c r="G97" s="40"/>
      <c r="H97" s="40"/>
      <c r="I97" s="220"/>
      <c r="J97" s="40"/>
      <c r="K97" s="40"/>
      <c r="L97" s="44"/>
      <c r="M97" s="221"/>
      <c r="N97" s="222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2" customFormat="1" ht="25.92" customHeight="1">
      <c r="A98" s="12"/>
      <c r="B98" s="189"/>
      <c r="C98" s="190"/>
      <c r="D98" s="191" t="s">
        <v>73</v>
      </c>
      <c r="E98" s="192" t="s">
        <v>136</v>
      </c>
      <c r="F98" s="192" t="s">
        <v>137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</f>
        <v>0</v>
      </c>
      <c r="Q98" s="197"/>
      <c r="R98" s="198">
        <f>R99</f>
        <v>0</v>
      </c>
      <c r="S98" s="197"/>
      <c r="T98" s="19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79</v>
      </c>
      <c r="AT98" s="201" t="s">
        <v>73</v>
      </c>
      <c r="AU98" s="201" t="s">
        <v>74</v>
      </c>
      <c r="AY98" s="200" t="s">
        <v>112</v>
      </c>
      <c r="BK98" s="202">
        <f>BK99</f>
        <v>0</v>
      </c>
    </row>
    <row r="99" s="12" customFormat="1" ht="22.8" customHeight="1">
      <c r="A99" s="12"/>
      <c r="B99" s="189"/>
      <c r="C99" s="190"/>
      <c r="D99" s="191" t="s">
        <v>73</v>
      </c>
      <c r="E99" s="203" t="s">
        <v>138</v>
      </c>
      <c r="F99" s="203" t="s">
        <v>139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79</v>
      </c>
      <c r="AT99" s="201" t="s">
        <v>73</v>
      </c>
      <c r="AU99" s="201" t="s">
        <v>79</v>
      </c>
      <c r="AY99" s="200" t="s">
        <v>112</v>
      </c>
      <c r="BK99" s="202">
        <f>BK100</f>
        <v>0</v>
      </c>
    </row>
    <row r="100" s="2" customFormat="1" ht="21.75" customHeight="1">
      <c r="A100" s="38"/>
      <c r="B100" s="39"/>
      <c r="C100" s="205" t="s">
        <v>140</v>
      </c>
      <c r="D100" s="205" t="s">
        <v>114</v>
      </c>
      <c r="E100" s="206" t="s">
        <v>141</v>
      </c>
      <c r="F100" s="207" t="s">
        <v>142</v>
      </c>
      <c r="G100" s="208" t="s">
        <v>143</v>
      </c>
      <c r="H100" s="209">
        <v>1</v>
      </c>
      <c r="I100" s="210"/>
      <c r="J100" s="211">
        <f>ROUND(I100*H100,2)</f>
        <v>0</v>
      </c>
      <c r="K100" s="207" t="s">
        <v>28</v>
      </c>
      <c r="L100" s="44"/>
      <c r="M100" s="245" t="s">
        <v>28</v>
      </c>
      <c r="N100" s="246" t="s">
        <v>47</v>
      </c>
      <c r="O100" s="247"/>
      <c r="P100" s="248">
        <f>O100*H100</f>
        <v>0</v>
      </c>
      <c r="Q100" s="248">
        <v>0</v>
      </c>
      <c r="R100" s="248">
        <f>Q100*H100</f>
        <v>0</v>
      </c>
      <c r="S100" s="248">
        <v>0</v>
      </c>
      <c r="T100" s="24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6" t="s">
        <v>144</v>
      </c>
      <c r="AT100" s="216" t="s">
        <v>114</v>
      </c>
      <c r="AU100" s="216" t="s">
        <v>83</v>
      </c>
      <c r="AY100" s="17" t="s">
        <v>112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7" t="s">
        <v>118</v>
      </c>
      <c r="BK100" s="217">
        <f>ROUND(I100*H100,2)</f>
        <v>0</v>
      </c>
      <c r="BL100" s="17" t="s">
        <v>144</v>
      </c>
      <c r="BM100" s="216" t="s">
        <v>145</v>
      </c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4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sheetProtection sheet="1" autoFilter="0" formatColumns="0" formatRows="0" objects="1" scenarios="1" spinCount="100000" saltValue="hfcQ4OFw2KT/R9zeKpldt0rF1Oysd63IohhGGONGMciOCWu9+HjwieGjSImFnFODFyjwOxJyCNp6LttVaRT1+g==" hashValue="1D/J/jZzosU3FWPuh/c8swGsxAgwZ0ZLnq/WdZtg9YgBI+jTPw1EUc/80wiqwK2LLPSOz1Fh5rumvJcxQjzVjw==" algorithmName="SHA-512" password="CC35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PS Jičín, VVT, sečení břehových porostů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146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28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25. 1. 2021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29</v>
      </c>
      <c r="F15" s="38"/>
      <c r="G15" s="38"/>
      <c r="H15" s="38"/>
      <c r="I15" s="133" t="s">
        <v>30</v>
      </c>
      <c r="J15" s="137" t="s">
        <v>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30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36</v>
      </c>
      <c r="E23" s="38"/>
      <c r="F23" s="38"/>
      <c r="G23" s="38"/>
      <c r="H23" s="38"/>
      <c r="I23" s="133" t="s">
        <v>27</v>
      </c>
      <c r="J23" s="137" t="s">
        <v>28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30</v>
      </c>
      <c r="J24" s="137" t="s">
        <v>28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ROUND((SUM(BE81:BE95)),  2)</f>
        <v>0</v>
      </c>
      <c r="G33" s="38"/>
      <c r="H33" s="38"/>
      <c r="I33" s="149">
        <v>0.20999999999999999</v>
      </c>
      <c r="J33" s="148">
        <f>ROUND(((SUM(BE81:BE95))*I33),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ROUND((SUM(BF81:BF95)),  2)</f>
        <v>0</v>
      </c>
      <c r="G34" s="38"/>
      <c r="H34" s="38"/>
      <c r="I34" s="149">
        <v>0.14999999999999999</v>
      </c>
      <c r="J34" s="148">
        <f>ROUND(((SUM(BF81:BF95))*I34),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ROUND((SUM(BG81:BG95)),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ROUND((SUM(BH81:BH95)),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ROUND((SUM(BI81:BI95)),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PS Jičín, VVT, sečení břehových porostů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Jičín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97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PS Jičín, VVT, sečení břehových porostů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2 - 2 seč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Jičín</v>
      </c>
      <c r="G75" s="40"/>
      <c r="H75" s="40"/>
      <c r="I75" s="32" t="s">
        <v>24</v>
      </c>
      <c r="J75" s="73" t="str">
        <f>IF(J12="","",J12)</f>
        <v>25. 1. 2021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podnik, PTÚ HK</v>
      </c>
      <c r="G77" s="40"/>
      <c r="H77" s="40"/>
      <c r="I77" s="32" t="s">
        <v>33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>Lukáš Táborský, DiS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98</v>
      </c>
      <c r="D80" s="181" t="s">
        <v>59</v>
      </c>
      <c r="E80" s="181" t="s">
        <v>55</v>
      </c>
      <c r="F80" s="181" t="s">
        <v>56</v>
      </c>
      <c r="G80" s="181" t="s">
        <v>99</v>
      </c>
      <c r="H80" s="181" t="s">
        <v>100</v>
      </c>
      <c r="I80" s="181" t="s">
        <v>101</v>
      </c>
      <c r="J80" s="181" t="s">
        <v>91</v>
      </c>
      <c r="K80" s="182" t="s">
        <v>102</v>
      </c>
      <c r="L80" s="183"/>
      <c r="M80" s="93" t="s">
        <v>28</v>
      </c>
      <c r="N80" s="94" t="s">
        <v>44</v>
      </c>
      <c r="O80" s="94" t="s">
        <v>103</v>
      </c>
      <c r="P80" s="94" t="s">
        <v>104</v>
      </c>
      <c r="Q80" s="94" t="s">
        <v>105</v>
      </c>
      <c r="R80" s="94" t="s">
        <v>106</v>
      </c>
      <c r="S80" s="94" t="s">
        <v>107</v>
      </c>
      <c r="T80" s="95" t="s">
        <v>108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109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92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110</v>
      </c>
      <c r="F82" s="192" t="s">
        <v>111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73</v>
      </c>
      <c r="AU82" s="201" t="s">
        <v>74</v>
      </c>
      <c r="AY82" s="200" t="s">
        <v>112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73</v>
      </c>
      <c r="E83" s="203" t="s">
        <v>79</v>
      </c>
      <c r="F83" s="203" t="s">
        <v>113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SUM(P84:P95)</f>
        <v>0</v>
      </c>
      <c r="Q83" s="197"/>
      <c r="R83" s="198">
        <f>SUM(R84:R95)</f>
        <v>0</v>
      </c>
      <c r="S83" s="197"/>
      <c r="T83" s="199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73</v>
      </c>
      <c r="AU83" s="201" t="s">
        <v>79</v>
      </c>
      <c r="AY83" s="200" t="s">
        <v>112</v>
      </c>
      <c r="BK83" s="202">
        <f>SUM(BK84:BK95)</f>
        <v>0</v>
      </c>
    </row>
    <row r="84" s="2" customFormat="1" ht="33.75" customHeight="1">
      <c r="A84" s="38"/>
      <c r="B84" s="39"/>
      <c r="C84" s="205" t="s">
        <v>79</v>
      </c>
      <c r="D84" s="205" t="s">
        <v>114</v>
      </c>
      <c r="E84" s="206" t="s">
        <v>115</v>
      </c>
      <c r="F84" s="207" t="s">
        <v>116</v>
      </c>
      <c r="G84" s="208" t="s">
        <v>117</v>
      </c>
      <c r="H84" s="209">
        <v>11.4</v>
      </c>
      <c r="I84" s="210"/>
      <c r="J84" s="211">
        <f>ROUND(I84*H84,2)</f>
        <v>0</v>
      </c>
      <c r="K84" s="207" t="s">
        <v>28</v>
      </c>
      <c r="L84" s="44"/>
      <c r="M84" s="212" t="s">
        <v>28</v>
      </c>
      <c r="N84" s="213" t="s">
        <v>47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6" t="s">
        <v>118</v>
      </c>
      <c r="AT84" s="216" t="s">
        <v>114</v>
      </c>
      <c r="AU84" s="216" t="s">
        <v>83</v>
      </c>
      <c r="AY84" s="17" t="s">
        <v>112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7" t="s">
        <v>118</v>
      </c>
      <c r="BK84" s="217">
        <f>ROUND(I84*H84,2)</f>
        <v>0</v>
      </c>
      <c r="BL84" s="17" t="s">
        <v>118</v>
      </c>
      <c r="BM84" s="216" t="s">
        <v>119</v>
      </c>
    </row>
    <row r="85" s="2" customFormat="1">
      <c r="A85" s="38"/>
      <c r="B85" s="39"/>
      <c r="C85" s="40"/>
      <c r="D85" s="218" t="s">
        <v>120</v>
      </c>
      <c r="E85" s="40"/>
      <c r="F85" s="219" t="s">
        <v>121</v>
      </c>
      <c r="G85" s="40"/>
      <c r="H85" s="40"/>
      <c r="I85" s="220"/>
      <c r="J85" s="40"/>
      <c r="K85" s="40"/>
      <c r="L85" s="44"/>
      <c r="M85" s="221"/>
      <c r="N85" s="222"/>
      <c r="O85" s="85"/>
      <c r="P85" s="85"/>
      <c r="Q85" s="85"/>
      <c r="R85" s="85"/>
      <c r="S85" s="85"/>
      <c r="T85" s="8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120</v>
      </c>
      <c r="AU85" s="17" t="s">
        <v>83</v>
      </c>
    </row>
    <row r="86" s="13" customFormat="1">
      <c r="A86" s="13"/>
      <c r="B86" s="223"/>
      <c r="C86" s="224"/>
      <c r="D86" s="218" t="s">
        <v>122</v>
      </c>
      <c r="E86" s="225" t="s">
        <v>28</v>
      </c>
      <c r="F86" s="226" t="s">
        <v>123</v>
      </c>
      <c r="G86" s="224"/>
      <c r="H86" s="227">
        <v>4.2000000000000002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122</v>
      </c>
      <c r="AU86" s="233" t="s">
        <v>83</v>
      </c>
      <c r="AV86" s="13" t="s">
        <v>83</v>
      </c>
      <c r="AW86" s="13" t="s">
        <v>35</v>
      </c>
      <c r="AX86" s="13" t="s">
        <v>74</v>
      </c>
      <c r="AY86" s="233" t="s">
        <v>112</v>
      </c>
    </row>
    <row r="87" s="13" customFormat="1">
      <c r="A87" s="13"/>
      <c r="B87" s="223"/>
      <c r="C87" s="224"/>
      <c r="D87" s="218" t="s">
        <v>122</v>
      </c>
      <c r="E87" s="225" t="s">
        <v>28</v>
      </c>
      <c r="F87" s="226" t="s">
        <v>124</v>
      </c>
      <c r="G87" s="224"/>
      <c r="H87" s="227">
        <v>2.1499999999999999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122</v>
      </c>
      <c r="AU87" s="233" t="s">
        <v>83</v>
      </c>
      <c r="AV87" s="13" t="s">
        <v>83</v>
      </c>
      <c r="AW87" s="13" t="s">
        <v>35</v>
      </c>
      <c r="AX87" s="13" t="s">
        <v>74</v>
      </c>
      <c r="AY87" s="233" t="s">
        <v>112</v>
      </c>
    </row>
    <row r="88" s="13" customFormat="1">
      <c r="A88" s="13"/>
      <c r="B88" s="223"/>
      <c r="C88" s="224"/>
      <c r="D88" s="218" t="s">
        <v>122</v>
      </c>
      <c r="E88" s="225" t="s">
        <v>28</v>
      </c>
      <c r="F88" s="226" t="s">
        <v>125</v>
      </c>
      <c r="G88" s="224"/>
      <c r="H88" s="227">
        <v>0.95999999999999996</v>
      </c>
      <c r="I88" s="228"/>
      <c r="J88" s="224"/>
      <c r="K88" s="224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122</v>
      </c>
      <c r="AU88" s="233" t="s">
        <v>83</v>
      </c>
      <c r="AV88" s="13" t="s">
        <v>83</v>
      </c>
      <c r="AW88" s="13" t="s">
        <v>35</v>
      </c>
      <c r="AX88" s="13" t="s">
        <v>74</v>
      </c>
      <c r="AY88" s="233" t="s">
        <v>112</v>
      </c>
    </row>
    <row r="89" s="13" customFormat="1">
      <c r="A89" s="13"/>
      <c r="B89" s="223"/>
      <c r="C89" s="224"/>
      <c r="D89" s="218" t="s">
        <v>122</v>
      </c>
      <c r="E89" s="225" t="s">
        <v>28</v>
      </c>
      <c r="F89" s="226" t="s">
        <v>126</v>
      </c>
      <c r="G89" s="224"/>
      <c r="H89" s="227">
        <v>1.1100000000000001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122</v>
      </c>
      <c r="AU89" s="233" t="s">
        <v>83</v>
      </c>
      <c r="AV89" s="13" t="s">
        <v>83</v>
      </c>
      <c r="AW89" s="13" t="s">
        <v>35</v>
      </c>
      <c r="AX89" s="13" t="s">
        <v>74</v>
      </c>
      <c r="AY89" s="233" t="s">
        <v>112</v>
      </c>
    </row>
    <row r="90" s="13" customFormat="1">
      <c r="A90" s="13"/>
      <c r="B90" s="223"/>
      <c r="C90" s="224"/>
      <c r="D90" s="218" t="s">
        <v>122</v>
      </c>
      <c r="E90" s="225" t="s">
        <v>28</v>
      </c>
      <c r="F90" s="226" t="s">
        <v>127</v>
      </c>
      <c r="G90" s="224"/>
      <c r="H90" s="227">
        <v>0.68000000000000005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122</v>
      </c>
      <c r="AU90" s="233" t="s">
        <v>83</v>
      </c>
      <c r="AV90" s="13" t="s">
        <v>83</v>
      </c>
      <c r="AW90" s="13" t="s">
        <v>35</v>
      </c>
      <c r="AX90" s="13" t="s">
        <v>74</v>
      </c>
      <c r="AY90" s="233" t="s">
        <v>112</v>
      </c>
    </row>
    <row r="91" s="13" customFormat="1">
      <c r="A91" s="13"/>
      <c r="B91" s="223"/>
      <c r="C91" s="224"/>
      <c r="D91" s="218" t="s">
        <v>122</v>
      </c>
      <c r="E91" s="225" t="s">
        <v>28</v>
      </c>
      <c r="F91" s="226" t="s">
        <v>128</v>
      </c>
      <c r="G91" s="224"/>
      <c r="H91" s="227">
        <v>1.6000000000000001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122</v>
      </c>
      <c r="AU91" s="233" t="s">
        <v>83</v>
      </c>
      <c r="AV91" s="13" t="s">
        <v>83</v>
      </c>
      <c r="AW91" s="13" t="s">
        <v>35</v>
      </c>
      <c r="AX91" s="13" t="s">
        <v>74</v>
      </c>
      <c r="AY91" s="233" t="s">
        <v>112</v>
      </c>
    </row>
    <row r="92" s="13" customFormat="1">
      <c r="A92" s="13"/>
      <c r="B92" s="223"/>
      <c r="C92" s="224"/>
      <c r="D92" s="218" t="s">
        <v>122</v>
      </c>
      <c r="E92" s="225" t="s">
        <v>28</v>
      </c>
      <c r="F92" s="226" t="s">
        <v>129</v>
      </c>
      <c r="G92" s="224"/>
      <c r="H92" s="227">
        <v>0.69999999999999996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122</v>
      </c>
      <c r="AU92" s="233" t="s">
        <v>83</v>
      </c>
      <c r="AV92" s="13" t="s">
        <v>83</v>
      </c>
      <c r="AW92" s="13" t="s">
        <v>35</v>
      </c>
      <c r="AX92" s="13" t="s">
        <v>74</v>
      </c>
      <c r="AY92" s="233" t="s">
        <v>112</v>
      </c>
    </row>
    <row r="93" s="14" customFormat="1">
      <c r="A93" s="14"/>
      <c r="B93" s="234"/>
      <c r="C93" s="235"/>
      <c r="D93" s="218" t="s">
        <v>122</v>
      </c>
      <c r="E93" s="236" t="s">
        <v>28</v>
      </c>
      <c r="F93" s="237" t="s">
        <v>130</v>
      </c>
      <c r="G93" s="235"/>
      <c r="H93" s="238">
        <v>11.4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122</v>
      </c>
      <c r="AU93" s="244" t="s">
        <v>83</v>
      </c>
      <c r="AV93" s="14" t="s">
        <v>118</v>
      </c>
      <c r="AW93" s="14" t="s">
        <v>35</v>
      </c>
      <c r="AX93" s="14" t="s">
        <v>79</v>
      </c>
      <c r="AY93" s="244" t="s">
        <v>112</v>
      </c>
    </row>
    <row r="94" s="2" customFormat="1" ht="16.5" customHeight="1">
      <c r="A94" s="38"/>
      <c r="B94" s="39"/>
      <c r="C94" s="205" t="s">
        <v>83</v>
      </c>
      <c r="D94" s="205" t="s">
        <v>114</v>
      </c>
      <c r="E94" s="206" t="s">
        <v>131</v>
      </c>
      <c r="F94" s="207" t="s">
        <v>132</v>
      </c>
      <c r="G94" s="208" t="s">
        <v>133</v>
      </c>
      <c r="H94" s="209">
        <v>1</v>
      </c>
      <c r="I94" s="210"/>
      <c r="J94" s="211">
        <f>ROUND(I94*H94,2)</f>
        <v>0</v>
      </c>
      <c r="K94" s="207" t="s">
        <v>28</v>
      </c>
      <c r="L94" s="44"/>
      <c r="M94" s="212" t="s">
        <v>28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6" t="s">
        <v>118</v>
      </c>
      <c r="AT94" s="216" t="s">
        <v>114</v>
      </c>
      <c r="AU94" s="216" t="s">
        <v>83</v>
      </c>
      <c r="AY94" s="17" t="s">
        <v>112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7" t="s">
        <v>118</v>
      </c>
      <c r="BK94" s="217">
        <f>ROUND(I94*H94,2)</f>
        <v>0</v>
      </c>
      <c r="BL94" s="17" t="s">
        <v>118</v>
      </c>
      <c r="BM94" s="216" t="s">
        <v>134</v>
      </c>
    </row>
    <row r="95" s="2" customFormat="1">
      <c r="A95" s="38"/>
      <c r="B95" s="39"/>
      <c r="C95" s="40"/>
      <c r="D95" s="218" t="s">
        <v>120</v>
      </c>
      <c r="E95" s="40"/>
      <c r="F95" s="219" t="s">
        <v>135</v>
      </c>
      <c r="G95" s="40"/>
      <c r="H95" s="40"/>
      <c r="I95" s="220"/>
      <c r="J95" s="40"/>
      <c r="K95" s="40"/>
      <c r="L95" s="44"/>
      <c r="M95" s="250"/>
      <c r="N95" s="251"/>
      <c r="O95" s="247"/>
      <c r="P95" s="247"/>
      <c r="Q95" s="247"/>
      <c r="R95" s="247"/>
      <c r="S95" s="247"/>
      <c r="T95" s="252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120</v>
      </c>
      <c r="AU95" s="17" t="s">
        <v>83</v>
      </c>
    </row>
    <row r="96" s="2" customFormat="1" ht="6.96" customHeight="1">
      <c r="A96" s="38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ibE64Tu4A7hYavWwXJzpdIlTsMnzvoHx+bvnxK8hPaXdvw8bVFpDgchDTxGI0QYRS7Ph4f7VbReRT8+moFnrRQ==" hashValue="ZJcghkjoBGYWsEs8x6ntlZs7ytgyFDLLb93ApIAfvj7uZh/n2NzyjSQ41Elqv9yiY7RP9HuwDvBKgauyS3ScrQ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147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148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149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150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151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152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153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154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155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156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157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81</v>
      </c>
      <c r="F18" s="264" t="s">
        <v>158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159</v>
      </c>
      <c r="F19" s="264" t="s">
        <v>160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161</v>
      </c>
      <c r="F20" s="264" t="s">
        <v>162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163</v>
      </c>
      <c r="F21" s="264" t="s">
        <v>164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165</v>
      </c>
      <c r="F22" s="264" t="s">
        <v>166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167</v>
      </c>
      <c r="F23" s="264" t="s">
        <v>168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169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170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171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172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173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174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175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176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177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98</v>
      </c>
      <c r="F36" s="264"/>
      <c r="G36" s="264" t="s">
        <v>178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179</v>
      </c>
      <c r="F37" s="264"/>
      <c r="G37" s="264" t="s">
        <v>180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55</v>
      </c>
      <c r="F38" s="264"/>
      <c r="G38" s="264" t="s">
        <v>181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56</v>
      </c>
      <c r="F39" s="264"/>
      <c r="G39" s="264" t="s">
        <v>182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99</v>
      </c>
      <c r="F40" s="264"/>
      <c r="G40" s="264" t="s">
        <v>183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100</v>
      </c>
      <c r="F41" s="264"/>
      <c r="G41" s="264" t="s">
        <v>184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185</v>
      </c>
      <c r="F42" s="264"/>
      <c r="G42" s="264" t="s">
        <v>186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187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188</v>
      </c>
      <c r="F44" s="264"/>
      <c r="G44" s="264" t="s">
        <v>189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102</v>
      </c>
      <c r="F45" s="264"/>
      <c r="G45" s="264" t="s">
        <v>190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191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192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193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194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195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196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197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198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199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200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201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202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203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204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205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206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207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208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209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210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211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212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213</v>
      </c>
      <c r="D76" s="282"/>
      <c r="E76" s="282"/>
      <c r="F76" s="282" t="s">
        <v>214</v>
      </c>
      <c r="G76" s="283"/>
      <c r="H76" s="282" t="s">
        <v>56</v>
      </c>
      <c r="I76" s="282" t="s">
        <v>59</v>
      </c>
      <c r="J76" s="282" t="s">
        <v>215</v>
      </c>
      <c r="K76" s="281"/>
    </row>
    <row r="77" s="1" customFormat="1" ht="17.25" customHeight="1">
      <c r="B77" s="279"/>
      <c r="C77" s="284" t="s">
        <v>216</v>
      </c>
      <c r="D77" s="284"/>
      <c r="E77" s="284"/>
      <c r="F77" s="285" t="s">
        <v>217</v>
      </c>
      <c r="G77" s="286"/>
      <c r="H77" s="284"/>
      <c r="I77" s="284"/>
      <c r="J77" s="284" t="s">
        <v>218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55</v>
      </c>
      <c r="D79" s="289"/>
      <c r="E79" s="289"/>
      <c r="F79" s="290" t="s">
        <v>219</v>
      </c>
      <c r="G79" s="291"/>
      <c r="H79" s="267" t="s">
        <v>220</v>
      </c>
      <c r="I79" s="267" t="s">
        <v>221</v>
      </c>
      <c r="J79" s="267">
        <v>20</v>
      </c>
      <c r="K79" s="281"/>
    </row>
    <row r="80" s="1" customFormat="1" ht="15" customHeight="1">
      <c r="B80" s="279"/>
      <c r="C80" s="267" t="s">
        <v>222</v>
      </c>
      <c r="D80" s="267"/>
      <c r="E80" s="267"/>
      <c r="F80" s="290" t="s">
        <v>219</v>
      </c>
      <c r="G80" s="291"/>
      <c r="H80" s="267" t="s">
        <v>223</v>
      </c>
      <c r="I80" s="267" t="s">
        <v>221</v>
      </c>
      <c r="J80" s="267">
        <v>120</v>
      </c>
      <c r="K80" s="281"/>
    </row>
    <row r="81" s="1" customFormat="1" ht="15" customHeight="1">
      <c r="B81" s="292"/>
      <c r="C81" s="267" t="s">
        <v>224</v>
      </c>
      <c r="D81" s="267"/>
      <c r="E81" s="267"/>
      <c r="F81" s="290" t="s">
        <v>225</v>
      </c>
      <c r="G81" s="291"/>
      <c r="H81" s="267" t="s">
        <v>226</v>
      </c>
      <c r="I81" s="267" t="s">
        <v>221</v>
      </c>
      <c r="J81" s="267">
        <v>50</v>
      </c>
      <c r="K81" s="281"/>
    </row>
    <row r="82" s="1" customFormat="1" ht="15" customHeight="1">
      <c r="B82" s="292"/>
      <c r="C82" s="267" t="s">
        <v>227</v>
      </c>
      <c r="D82" s="267"/>
      <c r="E82" s="267"/>
      <c r="F82" s="290" t="s">
        <v>219</v>
      </c>
      <c r="G82" s="291"/>
      <c r="H82" s="267" t="s">
        <v>228</v>
      </c>
      <c r="I82" s="267" t="s">
        <v>229</v>
      </c>
      <c r="J82" s="267"/>
      <c r="K82" s="281"/>
    </row>
    <row r="83" s="1" customFormat="1" ht="15" customHeight="1">
      <c r="B83" s="292"/>
      <c r="C83" s="293" t="s">
        <v>230</v>
      </c>
      <c r="D83" s="293"/>
      <c r="E83" s="293"/>
      <c r="F83" s="294" t="s">
        <v>225</v>
      </c>
      <c r="G83" s="293"/>
      <c r="H83" s="293" t="s">
        <v>231</v>
      </c>
      <c r="I83" s="293" t="s">
        <v>221</v>
      </c>
      <c r="J83" s="293">
        <v>15</v>
      </c>
      <c r="K83" s="281"/>
    </row>
    <row r="84" s="1" customFormat="1" ht="15" customHeight="1">
      <c r="B84" s="292"/>
      <c r="C84" s="293" t="s">
        <v>232</v>
      </c>
      <c r="D84" s="293"/>
      <c r="E84" s="293"/>
      <c r="F84" s="294" t="s">
        <v>225</v>
      </c>
      <c r="G84" s="293"/>
      <c r="H84" s="293" t="s">
        <v>233</v>
      </c>
      <c r="I84" s="293" t="s">
        <v>221</v>
      </c>
      <c r="J84" s="293">
        <v>15</v>
      </c>
      <c r="K84" s="281"/>
    </row>
    <row r="85" s="1" customFormat="1" ht="15" customHeight="1">
      <c r="B85" s="292"/>
      <c r="C85" s="293" t="s">
        <v>234</v>
      </c>
      <c r="D85" s="293"/>
      <c r="E85" s="293"/>
      <c r="F85" s="294" t="s">
        <v>225</v>
      </c>
      <c r="G85" s="293"/>
      <c r="H85" s="293" t="s">
        <v>235</v>
      </c>
      <c r="I85" s="293" t="s">
        <v>221</v>
      </c>
      <c r="J85" s="293">
        <v>20</v>
      </c>
      <c r="K85" s="281"/>
    </row>
    <row r="86" s="1" customFormat="1" ht="15" customHeight="1">
      <c r="B86" s="292"/>
      <c r="C86" s="293" t="s">
        <v>236</v>
      </c>
      <c r="D86" s="293"/>
      <c r="E86" s="293"/>
      <c r="F86" s="294" t="s">
        <v>225</v>
      </c>
      <c r="G86" s="293"/>
      <c r="H86" s="293" t="s">
        <v>237</v>
      </c>
      <c r="I86" s="293" t="s">
        <v>221</v>
      </c>
      <c r="J86" s="293">
        <v>20</v>
      </c>
      <c r="K86" s="281"/>
    </row>
    <row r="87" s="1" customFormat="1" ht="15" customHeight="1">
      <c r="B87" s="292"/>
      <c r="C87" s="267" t="s">
        <v>238</v>
      </c>
      <c r="D87" s="267"/>
      <c r="E87" s="267"/>
      <c r="F87" s="290" t="s">
        <v>225</v>
      </c>
      <c r="G87" s="291"/>
      <c r="H87" s="267" t="s">
        <v>239</v>
      </c>
      <c r="I87" s="267" t="s">
        <v>221</v>
      </c>
      <c r="J87" s="267">
        <v>50</v>
      </c>
      <c r="K87" s="281"/>
    </row>
    <row r="88" s="1" customFormat="1" ht="15" customHeight="1">
      <c r="B88" s="292"/>
      <c r="C88" s="267" t="s">
        <v>240</v>
      </c>
      <c r="D88" s="267"/>
      <c r="E88" s="267"/>
      <c r="F88" s="290" t="s">
        <v>225</v>
      </c>
      <c r="G88" s="291"/>
      <c r="H88" s="267" t="s">
        <v>241</v>
      </c>
      <c r="I88" s="267" t="s">
        <v>221</v>
      </c>
      <c r="J88" s="267">
        <v>20</v>
      </c>
      <c r="K88" s="281"/>
    </row>
    <row r="89" s="1" customFormat="1" ht="15" customHeight="1">
      <c r="B89" s="292"/>
      <c r="C89" s="267" t="s">
        <v>242</v>
      </c>
      <c r="D89" s="267"/>
      <c r="E89" s="267"/>
      <c r="F89" s="290" t="s">
        <v>225</v>
      </c>
      <c r="G89" s="291"/>
      <c r="H89" s="267" t="s">
        <v>243</v>
      </c>
      <c r="I89" s="267" t="s">
        <v>221</v>
      </c>
      <c r="J89" s="267">
        <v>20</v>
      </c>
      <c r="K89" s="281"/>
    </row>
    <row r="90" s="1" customFormat="1" ht="15" customHeight="1">
      <c r="B90" s="292"/>
      <c r="C90" s="267" t="s">
        <v>244</v>
      </c>
      <c r="D90" s="267"/>
      <c r="E90" s="267"/>
      <c r="F90" s="290" t="s">
        <v>225</v>
      </c>
      <c r="G90" s="291"/>
      <c r="H90" s="267" t="s">
        <v>245</v>
      </c>
      <c r="I90" s="267" t="s">
        <v>221</v>
      </c>
      <c r="J90" s="267">
        <v>50</v>
      </c>
      <c r="K90" s="281"/>
    </row>
    <row r="91" s="1" customFormat="1" ht="15" customHeight="1">
      <c r="B91" s="292"/>
      <c r="C91" s="267" t="s">
        <v>246</v>
      </c>
      <c r="D91" s="267"/>
      <c r="E91" s="267"/>
      <c r="F91" s="290" t="s">
        <v>225</v>
      </c>
      <c r="G91" s="291"/>
      <c r="H91" s="267" t="s">
        <v>246</v>
      </c>
      <c r="I91" s="267" t="s">
        <v>221</v>
      </c>
      <c r="J91" s="267">
        <v>50</v>
      </c>
      <c r="K91" s="281"/>
    </row>
    <row r="92" s="1" customFormat="1" ht="15" customHeight="1">
      <c r="B92" s="292"/>
      <c r="C92" s="267" t="s">
        <v>247</v>
      </c>
      <c r="D92" s="267"/>
      <c r="E92" s="267"/>
      <c r="F92" s="290" t="s">
        <v>225</v>
      </c>
      <c r="G92" s="291"/>
      <c r="H92" s="267" t="s">
        <v>248</v>
      </c>
      <c r="I92" s="267" t="s">
        <v>221</v>
      </c>
      <c r="J92" s="267">
        <v>255</v>
      </c>
      <c r="K92" s="281"/>
    </row>
    <row r="93" s="1" customFormat="1" ht="15" customHeight="1">
      <c r="B93" s="292"/>
      <c r="C93" s="267" t="s">
        <v>249</v>
      </c>
      <c r="D93" s="267"/>
      <c r="E93" s="267"/>
      <c r="F93" s="290" t="s">
        <v>219</v>
      </c>
      <c r="G93" s="291"/>
      <c r="H93" s="267" t="s">
        <v>250</v>
      </c>
      <c r="I93" s="267" t="s">
        <v>251</v>
      </c>
      <c r="J93" s="267"/>
      <c r="K93" s="281"/>
    </row>
    <row r="94" s="1" customFormat="1" ht="15" customHeight="1">
      <c r="B94" s="292"/>
      <c r="C94" s="267" t="s">
        <v>252</v>
      </c>
      <c r="D94" s="267"/>
      <c r="E94" s="267"/>
      <c r="F94" s="290" t="s">
        <v>219</v>
      </c>
      <c r="G94" s="291"/>
      <c r="H94" s="267" t="s">
        <v>253</v>
      </c>
      <c r="I94" s="267" t="s">
        <v>254</v>
      </c>
      <c r="J94" s="267"/>
      <c r="K94" s="281"/>
    </row>
    <row r="95" s="1" customFormat="1" ht="15" customHeight="1">
      <c r="B95" s="292"/>
      <c r="C95" s="267" t="s">
        <v>255</v>
      </c>
      <c r="D95" s="267"/>
      <c r="E95" s="267"/>
      <c r="F95" s="290" t="s">
        <v>219</v>
      </c>
      <c r="G95" s="291"/>
      <c r="H95" s="267" t="s">
        <v>255</v>
      </c>
      <c r="I95" s="267" t="s">
        <v>254</v>
      </c>
      <c r="J95" s="267"/>
      <c r="K95" s="281"/>
    </row>
    <row r="96" s="1" customFormat="1" ht="15" customHeight="1">
      <c r="B96" s="292"/>
      <c r="C96" s="267" t="s">
        <v>40</v>
      </c>
      <c r="D96" s="267"/>
      <c r="E96" s="267"/>
      <c r="F96" s="290" t="s">
        <v>219</v>
      </c>
      <c r="G96" s="291"/>
      <c r="H96" s="267" t="s">
        <v>256</v>
      </c>
      <c r="I96" s="267" t="s">
        <v>254</v>
      </c>
      <c r="J96" s="267"/>
      <c r="K96" s="281"/>
    </row>
    <row r="97" s="1" customFormat="1" ht="15" customHeight="1">
      <c r="B97" s="292"/>
      <c r="C97" s="267" t="s">
        <v>50</v>
      </c>
      <c r="D97" s="267"/>
      <c r="E97" s="267"/>
      <c r="F97" s="290" t="s">
        <v>219</v>
      </c>
      <c r="G97" s="291"/>
      <c r="H97" s="267" t="s">
        <v>257</v>
      </c>
      <c r="I97" s="267" t="s">
        <v>254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258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213</v>
      </c>
      <c r="D103" s="282"/>
      <c r="E103" s="282"/>
      <c r="F103" s="282" t="s">
        <v>214</v>
      </c>
      <c r="G103" s="283"/>
      <c r="H103" s="282" t="s">
        <v>56</v>
      </c>
      <c r="I103" s="282" t="s">
        <v>59</v>
      </c>
      <c r="J103" s="282" t="s">
        <v>215</v>
      </c>
      <c r="K103" s="281"/>
    </row>
    <row r="104" s="1" customFormat="1" ht="17.25" customHeight="1">
      <c r="B104" s="279"/>
      <c r="C104" s="284" t="s">
        <v>216</v>
      </c>
      <c r="D104" s="284"/>
      <c r="E104" s="284"/>
      <c r="F104" s="285" t="s">
        <v>217</v>
      </c>
      <c r="G104" s="286"/>
      <c r="H104" s="284"/>
      <c r="I104" s="284"/>
      <c r="J104" s="284" t="s">
        <v>218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55</v>
      </c>
      <c r="D106" s="289"/>
      <c r="E106" s="289"/>
      <c r="F106" s="290" t="s">
        <v>219</v>
      </c>
      <c r="G106" s="267"/>
      <c r="H106" s="267" t="s">
        <v>259</v>
      </c>
      <c r="I106" s="267" t="s">
        <v>221</v>
      </c>
      <c r="J106" s="267">
        <v>20</v>
      </c>
      <c r="K106" s="281"/>
    </row>
    <row r="107" s="1" customFormat="1" ht="15" customHeight="1">
      <c r="B107" s="279"/>
      <c r="C107" s="267" t="s">
        <v>222</v>
      </c>
      <c r="D107" s="267"/>
      <c r="E107" s="267"/>
      <c r="F107" s="290" t="s">
        <v>219</v>
      </c>
      <c r="G107" s="267"/>
      <c r="H107" s="267" t="s">
        <v>259</v>
      </c>
      <c r="I107" s="267" t="s">
        <v>221</v>
      </c>
      <c r="J107" s="267">
        <v>120</v>
      </c>
      <c r="K107" s="281"/>
    </row>
    <row r="108" s="1" customFormat="1" ht="15" customHeight="1">
      <c r="B108" s="292"/>
      <c r="C108" s="267" t="s">
        <v>224</v>
      </c>
      <c r="D108" s="267"/>
      <c r="E108" s="267"/>
      <c r="F108" s="290" t="s">
        <v>225</v>
      </c>
      <c r="G108" s="267"/>
      <c r="H108" s="267" t="s">
        <v>259</v>
      </c>
      <c r="I108" s="267" t="s">
        <v>221</v>
      </c>
      <c r="J108" s="267">
        <v>50</v>
      </c>
      <c r="K108" s="281"/>
    </row>
    <row r="109" s="1" customFormat="1" ht="15" customHeight="1">
      <c r="B109" s="292"/>
      <c r="C109" s="267" t="s">
        <v>227</v>
      </c>
      <c r="D109" s="267"/>
      <c r="E109" s="267"/>
      <c r="F109" s="290" t="s">
        <v>219</v>
      </c>
      <c r="G109" s="267"/>
      <c r="H109" s="267" t="s">
        <v>259</v>
      </c>
      <c r="I109" s="267" t="s">
        <v>229</v>
      </c>
      <c r="J109" s="267"/>
      <c r="K109" s="281"/>
    </row>
    <row r="110" s="1" customFormat="1" ht="15" customHeight="1">
      <c r="B110" s="292"/>
      <c r="C110" s="267" t="s">
        <v>238</v>
      </c>
      <c r="D110" s="267"/>
      <c r="E110" s="267"/>
      <c r="F110" s="290" t="s">
        <v>225</v>
      </c>
      <c r="G110" s="267"/>
      <c r="H110" s="267" t="s">
        <v>259</v>
      </c>
      <c r="I110" s="267" t="s">
        <v>221</v>
      </c>
      <c r="J110" s="267">
        <v>50</v>
      </c>
      <c r="K110" s="281"/>
    </row>
    <row r="111" s="1" customFormat="1" ht="15" customHeight="1">
      <c r="B111" s="292"/>
      <c r="C111" s="267" t="s">
        <v>246</v>
      </c>
      <c r="D111" s="267"/>
      <c r="E111" s="267"/>
      <c r="F111" s="290" t="s">
        <v>225</v>
      </c>
      <c r="G111" s="267"/>
      <c r="H111" s="267" t="s">
        <v>259</v>
      </c>
      <c r="I111" s="267" t="s">
        <v>221</v>
      </c>
      <c r="J111" s="267">
        <v>50</v>
      </c>
      <c r="K111" s="281"/>
    </row>
    <row r="112" s="1" customFormat="1" ht="15" customHeight="1">
      <c r="B112" s="292"/>
      <c r="C112" s="267" t="s">
        <v>244</v>
      </c>
      <c r="D112" s="267"/>
      <c r="E112" s="267"/>
      <c r="F112" s="290" t="s">
        <v>225</v>
      </c>
      <c r="G112" s="267"/>
      <c r="H112" s="267" t="s">
        <v>259</v>
      </c>
      <c r="I112" s="267" t="s">
        <v>221</v>
      </c>
      <c r="J112" s="267">
        <v>50</v>
      </c>
      <c r="K112" s="281"/>
    </row>
    <row r="113" s="1" customFormat="1" ht="15" customHeight="1">
      <c r="B113" s="292"/>
      <c r="C113" s="267" t="s">
        <v>55</v>
      </c>
      <c r="D113" s="267"/>
      <c r="E113" s="267"/>
      <c r="F113" s="290" t="s">
        <v>219</v>
      </c>
      <c r="G113" s="267"/>
      <c r="H113" s="267" t="s">
        <v>260</v>
      </c>
      <c r="I113" s="267" t="s">
        <v>221</v>
      </c>
      <c r="J113" s="267">
        <v>20</v>
      </c>
      <c r="K113" s="281"/>
    </row>
    <row r="114" s="1" customFormat="1" ht="15" customHeight="1">
      <c r="B114" s="292"/>
      <c r="C114" s="267" t="s">
        <v>261</v>
      </c>
      <c r="D114" s="267"/>
      <c r="E114" s="267"/>
      <c r="F114" s="290" t="s">
        <v>219</v>
      </c>
      <c r="G114" s="267"/>
      <c r="H114" s="267" t="s">
        <v>262</v>
      </c>
      <c r="I114" s="267" t="s">
        <v>221</v>
      </c>
      <c r="J114" s="267">
        <v>120</v>
      </c>
      <c r="K114" s="281"/>
    </row>
    <row r="115" s="1" customFormat="1" ht="15" customHeight="1">
      <c r="B115" s="292"/>
      <c r="C115" s="267" t="s">
        <v>40</v>
      </c>
      <c r="D115" s="267"/>
      <c r="E115" s="267"/>
      <c r="F115" s="290" t="s">
        <v>219</v>
      </c>
      <c r="G115" s="267"/>
      <c r="H115" s="267" t="s">
        <v>263</v>
      </c>
      <c r="I115" s="267" t="s">
        <v>254</v>
      </c>
      <c r="J115" s="267"/>
      <c r="K115" s="281"/>
    </row>
    <row r="116" s="1" customFormat="1" ht="15" customHeight="1">
      <c r="B116" s="292"/>
      <c r="C116" s="267" t="s">
        <v>50</v>
      </c>
      <c r="D116" s="267"/>
      <c r="E116" s="267"/>
      <c r="F116" s="290" t="s">
        <v>219</v>
      </c>
      <c r="G116" s="267"/>
      <c r="H116" s="267" t="s">
        <v>264</v>
      </c>
      <c r="I116" s="267" t="s">
        <v>254</v>
      </c>
      <c r="J116" s="267"/>
      <c r="K116" s="281"/>
    </row>
    <row r="117" s="1" customFormat="1" ht="15" customHeight="1">
      <c r="B117" s="292"/>
      <c r="C117" s="267" t="s">
        <v>59</v>
      </c>
      <c r="D117" s="267"/>
      <c r="E117" s="267"/>
      <c r="F117" s="290" t="s">
        <v>219</v>
      </c>
      <c r="G117" s="267"/>
      <c r="H117" s="267" t="s">
        <v>265</v>
      </c>
      <c r="I117" s="267" t="s">
        <v>266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267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213</v>
      </c>
      <c r="D123" s="282"/>
      <c r="E123" s="282"/>
      <c r="F123" s="282" t="s">
        <v>214</v>
      </c>
      <c r="G123" s="283"/>
      <c r="H123" s="282" t="s">
        <v>56</v>
      </c>
      <c r="I123" s="282" t="s">
        <v>59</v>
      </c>
      <c r="J123" s="282" t="s">
        <v>215</v>
      </c>
      <c r="K123" s="311"/>
    </row>
    <row r="124" s="1" customFormat="1" ht="17.25" customHeight="1">
      <c r="B124" s="310"/>
      <c r="C124" s="284" t="s">
        <v>216</v>
      </c>
      <c r="D124" s="284"/>
      <c r="E124" s="284"/>
      <c r="F124" s="285" t="s">
        <v>217</v>
      </c>
      <c r="G124" s="286"/>
      <c r="H124" s="284"/>
      <c r="I124" s="284"/>
      <c r="J124" s="284" t="s">
        <v>218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222</v>
      </c>
      <c r="D126" s="289"/>
      <c r="E126" s="289"/>
      <c r="F126" s="290" t="s">
        <v>219</v>
      </c>
      <c r="G126" s="267"/>
      <c r="H126" s="267" t="s">
        <v>259</v>
      </c>
      <c r="I126" s="267" t="s">
        <v>221</v>
      </c>
      <c r="J126" s="267">
        <v>120</v>
      </c>
      <c r="K126" s="315"/>
    </row>
    <row r="127" s="1" customFormat="1" ht="15" customHeight="1">
      <c r="B127" s="312"/>
      <c r="C127" s="267" t="s">
        <v>268</v>
      </c>
      <c r="D127" s="267"/>
      <c r="E127" s="267"/>
      <c r="F127" s="290" t="s">
        <v>219</v>
      </c>
      <c r="G127" s="267"/>
      <c r="H127" s="267" t="s">
        <v>269</v>
      </c>
      <c r="I127" s="267" t="s">
        <v>221</v>
      </c>
      <c r="J127" s="267" t="s">
        <v>270</v>
      </c>
      <c r="K127" s="315"/>
    </row>
    <row r="128" s="1" customFormat="1" ht="15" customHeight="1">
      <c r="B128" s="312"/>
      <c r="C128" s="267" t="s">
        <v>167</v>
      </c>
      <c r="D128" s="267"/>
      <c r="E128" s="267"/>
      <c r="F128" s="290" t="s">
        <v>219</v>
      </c>
      <c r="G128" s="267"/>
      <c r="H128" s="267" t="s">
        <v>271</v>
      </c>
      <c r="I128" s="267" t="s">
        <v>221</v>
      </c>
      <c r="J128" s="267" t="s">
        <v>270</v>
      </c>
      <c r="K128" s="315"/>
    </row>
    <row r="129" s="1" customFormat="1" ht="15" customHeight="1">
      <c r="B129" s="312"/>
      <c r="C129" s="267" t="s">
        <v>230</v>
      </c>
      <c r="D129" s="267"/>
      <c r="E129" s="267"/>
      <c r="F129" s="290" t="s">
        <v>225</v>
      </c>
      <c r="G129" s="267"/>
      <c r="H129" s="267" t="s">
        <v>231</v>
      </c>
      <c r="I129" s="267" t="s">
        <v>221</v>
      </c>
      <c r="J129" s="267">
        <v>15</v>
      </c>
      <c r="K129" s="315"/>
    </row>
    <row r="130" s="1" customFormat="1" ht="15" customHeight="1">
      <c r="B130" s="312"/>
      <c r="C130" s="293" t="s">
        <v>232</v>
      </c>
      <c r="D130" s="293"/>
      <c r="E130" s="293"/>
      <c r="F130" s="294" t="s">
        <v>225</v>
      </c>
      <c r="G130" s="293"/>
      <c r="H130" s="293" t="s">
        <v>233</v>
      </c>
      <c r="I130" s="293" t="s">
        <v>221</v>
      </c>
      <c r="J130" s="293">
        <v>15</v>
      </c>
      <c r="K130" s="315"/>
    </row>
    <row r="131" s="1" customFormat="1" ht="15" customHeight="1">
      <c r="B131" s="312"/>
      <c r="C131" s="293" t="s">
        <v>234</v>
      </c>
      <c r="D131" s="293"/>
      <c r="E131" s="293"/>
      <c r="F131" s="294" t="s">
        <v>225</v>
      </c>
      <c r="G131" s="293"/>
      <c r="H131" s="293" t="s">
        <v>235</v>
      </c>
      <c r="I131" s="293" t="s">
        <v>221</v>
      </c>
      <c r="J131" s="293">
        <v>20</v>
      </c>
      <c r="K131" s="315"/>
    </row>
    <row r="132" s="1" customFormat="1" ht="15" customHeight="1">
      <c r="B132" s="312"/>
      <c r="C132" s="293" t="s">
        <v>236</v>
      </c>
      <c r="D132" s="293"/>
      <c r="E132" s="293"/>
      <c r="F132" s="294" t="s">
        <v>225</v>
      </c>
      <c r="G132" s="293"/>
      <c r="H132" s="293" t="s">
        <v>237</v>
      </c>
      <c r="I132" s="293" t="s">
        <v>221</v>
      </c>
      <c r="J132" s="293">
        <v>20</v>
      </c>
      <c r="K132" s="315"/>
    </row>
    <row r="133" s="1" customFormat="1" ht="15" customHeight="1">
      <c r="B133" s="312"/>
      <c r="C133" s="267" t="s">
        <v>224</v>
      </c>
      <c r="D133" s="267"/>
      <c r="E133" s="267"/>
      <c r="F133" s="290" t="s">
        <v>225</v>
      </c>
      <c r="G133" s="267"/>
      <c r="H133" s="267" t="s">
        <v>259</v>
      </c>
      <c r="I133" s="267" t="s">
        <v>221</v>
      </c>
      <c r="J133" s="267">
        <v>50</v>
      </c>
      <c r="K133" s="315"/>
    </row>
    <row r="134" s="1" customFormat="1" ht="15" customHeight="1">
      <c r="B134" s="312"/>
      <c r="C134" s="267" t="s">
        <v>238</v>
      </c>
      <c r="D134" s="267"/>
      <c r="E134" s="267"/>
      <c r="F134" s="290" t="s">
        <v>225</v>
      </c>
      <c r="G134" s="267"/>
      <c r="H134" s="267" t="s">
        <v>259</v>
      </c>
      <c r="I134" s="267" t="s">
        <v>221</v>
      </c>
      <c r="J134" s="267">
        <v>50</v>
      </c>
      <c r="K134" s="315"/>
    </row>
    <row r="135" s="1" customFormat="1" ht="15" customHeight="1">
      <c r="B135" s="312"/>
      <c r="C135" s="267" t="s">
        <v>244</v>
      </c>
      <c r="D135" s="267"/>
      <c r="E135" s="267"/>
      <c r="F135" s="290" t="s">
        <v>225</v>
      </c>
      <c r="G135" s="267"/>
      <c r="H135" s="267" t="s">
        <v>259</v>
      </c>
      <c r="I135" s="267" t="s">
        <v>221</v>
      </c>
      <c r="J135" s="267">
        <v>50</v>
      </c>
      <c r="K135" s="315"/>
    </row>
    <row r="136" s="1" customFormat="1" ht="15" customHeight="1">
      <c r="B136" s="312"/>
      <c r="C136" s="267" t="s">
        <v>246</v>
      </c>
      <c r="D136" s="267"/>
      <c r="E136" s="267"/>
      <c r="F136" s="290" t="s">
        <v>225</v>
      </c>
      <c r="G136" s="267"/>
      <c r="H136" s="267" t="s">
        <v>259</v>
      </c>
      <c r="I136" s="267" t="s">
        <v>221</v>
      </c>
      <c r="J136" s="267">
        <v>50</v>
      </c>
      <c r="K136" s="315"/>
    </row>
    <row r="137" s="1" customFormat="1" ht="15" customHeight="1">
      <c r="B137" s="312"/>
      <c r="C137" s="267" t="s">
        <v>247</v>
      </c>
      <c r="D137" s="267"/>
      <c r="E137" s="267"/>
      <c r="F137" s="290" t="s">
        <v>225</v>
      </c>
      <c r="G137" s="267"/>
      <c r="H137" s="267" t="s">
        <v>272</v>
      </c>
      <c r="I137" s="267" t="s">
        <v>221</v>
      </c>
      <c r="J137" s="267">
        <v>255</v>
      </c>
      <c r="K137" s="315"/>
    </row>
    <row r="138" s="1" customFormat="1" ht="15" customHeight="1">
      <c r="B138" s="312"/>
      <c r="C138" s="267" t="s">
        <v>249</v>
      </c>
      <c r="D138" s="267"/>
      <c r="E138" s="267"/>
      <c r="F138" s="290" t="s">
        <v>219</v>
      </c>
      <c r="G138" s="267"/>
      <c r="H138" s="267" t="s">
        <v>273</v>
      </c>
      <c r="I138" s="267" t="s">
        <v>251</v>
      </c>
      <c r="J138" s="267"/>
      <c r="K138" s="315"/>
    </row>
    <row r="139" s="1" customFormat="1" ht="15" customHeight="1">
      <c r="B139" s="312"/>
      <c r="C139" s="267" t="s">
        <v>252</v>
      </c>
      <c r="D139" s="267"/>
      <c r="E139" s="267"/>
      <c r="F139" s="290" t="s">
        <v>219</v>
      </c>
      <c r="G139" s="267"/>
      <c r="H139" s="267" t="s">
        <v>274</v>
      </c>
      <c r="I139" s="267" t="s">
        <v>254</v>
      </c>
      <c r="J139" s="267"/>
      <c r="K139" s="315"/>
    </row>
    <row r="140" s="1" customFormat="1" ht="15" customHeight="1">
      <c r="B140" s="312"/>
      <c r="C140" s="267" t="s">
        <v>255</v>
      </c>
      <c r="D140" s="267"/>
      <c r="E140" s="267"/>
      <c r="F140" s="290" t="s">
        <v>219</v>
      </c>
      <c r="G140" s="267"/>
      <c r="H140" s="267" t="s">
        <v>255</v>
      </c>
      <c r="I140" s="267" t="s">
        <v>254</v>
      </c>
      <c r="J140" s="267"/>
      <c r="K140" s="315"/>
    </row>
    <row r="141" s="1" customFormat="1" ht="15" customHeight="1">
      <c r="B141" s="312"/>
      <c r="C141" s="267" t="s">
        <v>40</v>
      </c>
      <c r="D141" s="267"/>
      <c r="E141" s="267"/>
      <c r="F141" s="290" t="s">
        <v>219</v>
      </c>
      <c r="G141" s="267"/>
      <c r="H141" s="267" t="s">
        <v>275</v>
      </c>
      <c r="I141" s="267" t="s">
        <v>254</v>
      </c>
      <c r="J141" s="267"/>
      <c r="K141" s="315"/>
    </row>
    <row r="142" s="1" customFormat="1" ht="15" customHeight="1">
      <c r="B142" s="312"/>
      <c r="C142" s="267" t="s">
        <v>276</v>
      </c>
      <c r="D142" s="267"/>
      <c r="E142" s="267"/>
      <c r="F142" s="290" t="s">
        <v>219</v>
      </c>
      <c r="G142" s="267"/>
      <c r="H142" s="267" t="s">
        <v>277</v>
      </c>
      <c r="I142" s="267" t="s">
        <v>254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278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213</v>
      </c>
      <c r="D148" s="282"/>
      <c r="E148" s="282"/>
      <c r="F148" s="282" t="s">
        <v>214</v>
      </c>
      <c r="G148" s="283"/>
      <c r="H148" s="282" t="s">
        <v>56</v>
      </c>
      <c r="I148" s="282" t="s">
        <v>59</v>
      </c>
      <c r="J148" s="282" t="s">
        <v>215</v>
      </c>
      <c r="K148" s="281"/>
    </row>
    <row r="149" s="1" customFormat="1" ht="17.25" customHeight="1">
      <c r="B149" s="279"/>
      <c r="C149" s="284" t="s">
        <v>216</v>
      </c>
      <c r="D149" s="284"/>
      <c r="E149" s="284"/>
      <c r="F149" s="285" t="s">
        <v>217</v>
      </c>
      <c r="G149" s="286"/>
      <c r="H149" s="284"/>
      <c r="I149" s="284"/>
      <c r="J149" s="284" t="s">
        <v>218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222</v>
      </c>
      <c r="D151" s="267"/>
      <c r="E151" s="267"/>
      <c r="F151" s="320" t="s">
        <v>219</v>
      </c>
      <c r="G151" s="267"/>
      <c r="H151" s="319" t="s">
        <v>259</v>
      </c>
      <c r="I151" s="319" t="s">
        <v>221</v>
      </c>
      <c r="J151" s="319">
        <v>120</v>
      </c>
      <c r="K151" s="315"/>
    </row>
    <row r="152" s="1" customFormat="1" ht="15" customHeight="1">
      <c r="B152" s="292"/>
      <c r="C152" s="319" t="s">
        <v>268</v>
      </c>
      <c r="D152" s="267"/>
      <c r="E152" s="267"/>
      <c r="F152" s="320" t="s">
        <v>219</v>
      </c>
      <c r="G152" s="267"/>
      <c r="H152" s="319" t="s">
        <v>279</v>
      </c>
      <c r="I152" s="319" t="s">
        <v>221</v>
      </c>
      <c r="J152" s="319" t="s">
        <v>270</v>
      </c>
      <c r="K152" s="315"/>
    </row>
    <row r="153" s="1" customFormat="1" ht="15" customHeight="1">
      <c r="B153" s="292"/>
      <c r="C153" s="319" t="s">
        <v>167</v>
      </c>
      <c r="D153" s="267"/>
      <c r="E153" s="267"/>
      <c r="F153" s="320" t="s">
        <v>219</v>
      </c>
      <c r="G153" s="267"/>
      <c r="H153" s="319" t="s">
        <v>280</v>
      </c>
      <c r="I153" s="319" t="s">
        <v>221</v>
      </c>
      <c r="J153" s="319" t="s">
        <v>270</v>
      </c>
      <c r="K153" s="315"/>
    </row>
    <row r="154" s="1" customFormat="1" ht="15" customHeight="1">
      <c r="B154" s="292"/>
      <c r="C154" s="319" t="s">
        <v>224</v>
      </c>
      <c r="D154" s="267"/>
      <c r="E154" s="267"/>
      <c r="F154" s="320" t="s">
        <v>225</v>
      </c>
      <c r="G154" s="267"/>
      <c r="H154" s="319" t="s">
        <v>259</v>
      </c>
      <c r="I154" s="319" t="s">
        <v>221</v>
      </c>
      <c r="J154" s="319">
        <v>50</v>
      </c>
      <c r="K154" s="315"/>
    </row>
    <row r="155" s="1" customFormat="1" ht="15" customHeight="1">
      <c r="B155" s="292"/>
      <c r="C155" s="319" t="s">
        <v>227</v>
      </c>
      <c r="D155" s="267"/>
      <c r="E155" s="267"/>
      <c r="F155" s="320" t="s">
        <v>219</v>
      </c>
      <c r="G155" s="267"/>
      <c r="H155" s="319" t="s">
        <v>259</v>
      </c>
      <c r="I155" s="319" t="s">
        <v>229</v>
      </c>
      <c r="J155" s="319"/>
      <c r="K155" s="315"/>
    </row>
    <row r="156" s="1" customFormat="1" ht="15" customHeight="1">
      <c r="B156" s="292"/>
      <c r="C156" s="319" t="s">
        <v>238</v>
      </c>
      <c r="D156" s="267"/>
      <c r="E156" s="267"/>
      <c r="F156" s="320" t="s">
        <v>225</v>
      </c>
      <c r="G156" s="267"/>
      <c r="H156" s="319" t="s">
        <v>259</v>
      </c>
      <c r="I156" s="319" t="s">
        <v>221</v>
      </c>
      <c r="J156" s="319">
        <v>50</v>
      </c>
      <c r="K156" s="315"/>
    </row>
    <row r="157" s="1" customFormat="1" ht="15" customHeight="1">
      <c r="B157" s="292"/>
      <c r="C157" s="319" t="s">
        <v>246</v>
      </c>
      <c r="D157" s="267"/>
      <c r="E157" s="267"/>
      <c r="F157" s="320" t="s">
        <v>225</v>
      </c>
      <c r="G157" s="267"/>
      <c r="H157" s="319" t="s">
        <v>259</v>
      </c>
      <c r="I157" s="319" t="s">
        <v>221</v>
      </c>
      <c r="J157" s="319">
        <v>50</v>
      </c>
      <c r="K157" s="315"/>
    </row>
    <row r="158" s="1" customFormat="1" ht="15" customHeight="1">
      <c r="B158" s="292"/>
      <c r="C158" s="319" t="s">
        <v>244</v>
      </c>
      <c r="D158" s="267"/>
      <c r="E158" s="267"/>
      <c r="F158" s="320" t="s">
        <v>225</v>
      </c>
      <c r="G158" s="267"/>
      <c r="H158" s="319" t="s">
        <v>259</v>
      </c>
      <c r="I158" s="319" t="s">
        <v>221</v>
      </c>
      <c r="J158" s="319">
        <v>50</v>
      </c>
      <c r="K158" s="315"/>
    </row>
    <row r="159" s="1" customFormat="1" ht="15" customHeight="1">
      <c r="B159" s="292"/>
      <c r="C159" s="319" t="s">
        <v>90</v>
      </c>
      <c r="D159" s="267"/>
      <c r="E159" s="267"/>
      <c r="F159" s="320" t="s">
        <v>219</v>
      </c>
      <c r="G159" s="267"/>
      <c r="H159" s="319" t="s">
        <v>281</v>
      </c>
      <c r="I159" s="319" t="s">
        <v>221</v>
      </c>
      <c r="J159" s="319" t="s">
        <v>282</v>
      </c>
      <c r="K159" s="315"/>
    </row>
    <row r="160" s="1" customFormat="1" ht="15" customHeight="1">
      <c r="B160" s="292"/>
      <c r="C160" s="319" t="s">
        <v>283</v>
      </c>
      <c r="D160" s="267"/>
      <c r="E160" s="267"/>
      <c r="F160" s="320" t="s">
        <v>219</v>
      </c>
      <c r="G160" s="267"/>
      <c r="H160" s="319" t="s">
        <v>284</v>
      </c>
      <c r="I160" s="319" t="s">
        <v>254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285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213</v>
      </c>
      <c r="D166" s="282"/>
      <c r="E166" s="282"/>
      <c r="F166" s="282" t="s">
        <v>214</v>
      </c>
      <c r="G166" s="324"/>
      <c r="H166" s="325" t="s">
        <v>56</v>
      </c>
      <c r="I166" s="325" t="s">
        <v>59</v>
      </c>
      <c r="J166" s="282" t="s">
        <v>215</v>
      </c>
      <c r="K166" s="259"/>
    </row>
    <row r="167" s="1" customFormat="1" ht="17.25" customHeight="1">
      <c r="B167" s="260"/>
      <c r="C167" s="284" t="s">
        <v>216</v>
      </c>
      <c r="D167" s="284"/>
      <c r="E167" s="284"/>
      <c r="F167" s="285" t="s">
        <v>217</v>
      </c>
      <c r="G167" s="326"/>
      <c r="H167" s="327"/>
      <c r="I167" s="327"/>
      <c r="J167" s="284" t="s">
        <v>218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222</v>
      </c>
      <c r="D169" s="267"/>
      <c r="E169" s="267"/>
      <c r="F169" s="290" t="s">
        <v>219</v>
      </c>
      <c r="G169" s="267"/>
      <c r="H169" s="267" t="s">
        <v>259</v>
      </c>
      <c r="I169" s="267" t="s">
        <v>221</v>
      </c>
      <c r="J169" s="267">
        <v>120</v>
      </c>
      <c r="K169" s="315"/>
    </row>
    <row r="170" s="1" customFormat="1" ht="15" customHeight="1">
      <c r="B170" s="292"/>
      <c r="C170" s="267" t="s">
        <v>268</v>
      </c>
      <c r="D170" s="267"/>
      <c r="E170" s="267"/>
      <c r="F170" s="290" t="s">
        <v>219</v>
      </c>
      <c r="G170" s="267"/>
      <c r="H170" s="267" t="s">
        <v>269</v>
      </c>
      <c r="I170" s="267" t="s">
        <v>221</v>
      </c>
      <c r="J170" s="267" t="s">
        <v>270</v>
      </c>
      <c r="K170" s="315"/>
    </row>
    <row r="171" s="1" customFormat="1" ht="15" customHeight="1">
      <c r="B171" s="292"/>
      <c r="C171" s="267" t="s">
        <v>167</v>
      </c>
      <c r="D171" s="267"/>
      <c r="E171" s="267"/>
      <c r="F171" s="290" t="s">
        <v>219</v>
      </c>
      <c r="G171" s="267"/>
      <c r="H171" s="267" t="s">
        <v>286</v>
      </c>
      <c r="I171" s="267" t="s">
        <v>221</v>
      </c>
      <c r="J171" s="267" t="s">
        <v>270</v>
      </c>
      <c r="K171" s="315"/>
    </row>
    <row r="172" s="1" customFormat="1" ht="15" customHeight="1">
      <c r="B172" s="292"/>
      <c r="C172" s="267" t="s">
        <v>224</v>
      </c>
      <c r="D172" s="267"/>
      <c r="E172" s="267"/>
      <c r="F172" s="290" t="s">
        <v>225</v>
      </c>
      <c r="G172" s="267"/>
      <c r="H172" s="267" t="s">
        <v>286</v>
      </c>
      <c r="I172" s="267" t="s">
        <v>221</v>
      </c>
      <c r="J172" s="267">
        <v>50</v>
      </c>
      <c r="K172" s="315"/>
    </row>
    <row r="173" s="1" customFormat="1" ht="15" customHeight="1">
      <c r="B173" s="292"/>
      <c r="C173" s="267" t="s">
        <v>227</v>
      </c>
      <c r="D173" s="267"/>
      <c r="E173" s="267"/>
      <c r="F173" s="290" t="s">
        <v>219</v>
      </c>
      <c r="G173" s="267"/>
      <c r="H173" s="267" t="s">
        <v>286</v>
      </c>
      <c r="I173" s="267" t="s">
        <v>229</v>
      </c>
      <c r="J173" s="267"/>
      <c r="K173" s="315"/>
    </row>
    <row r="174" s="1" customFormat="1" ht="15" customHeight="1">
      <c r="B174" s="292"/>
      <c r="C174" s="267" t="s">
        <v>238</v>
      </c>
      <c r="D174" s="267"/>
      <c r="E174" s="267"/>
      <c r="F174" s="290" t="s">
        <v>225</v>
      </c>
      <c r="G174" s="267"/>
      <c r="H174" s="267" t="s">
        <v>286</v>
      </c>
      <c r="I174" s="267" t="s">
        <v>221</v>
      </c>
      <c r="J174" s="267">
        <v>50</v>
      </c>
      <c r="K174" s="315"/>
    </row>
    <row r="175" s="1" customFormat="1" ht="15" customHeight="1">
      <c r="B175" s="292"/>
      <c r="C175" s="267" t="s">
        <v>246</v>
      </c>
      <c r="D175" s="267"/>
      <c r="E175" s="267"/>
      <c r="F175" s="290" t="s">
        <v>225</v>
      </c>
      <c r="G175" s="267"/>
      <c r="H175" s="267" t="s">
        <v>286</v>
      </c>
      <c r="I175" s="267" t="s">
        <v>221</v>
      </c>
      <c r="J175" s="267">
        <v>50</v>
      </c>
      <c r="K175" s="315"/>
    </row>
    <row r="176" s="1" customFormat="1" ht="15" customHeight="1">
      <c r="B176" s="292"/>
      <c r="C176" s="267" t="s">
        <v>244</v>
      </c>
      <c r="D176" s="267"/>
      <c r="E176" s="267"/>
      <c r="F176" s="290" t="s">
        <v>225</v>
      </c>
      <c r="G176" s="267"/>
      <c r="H176" s="267" t="s">
        <v>286</v>
      </c>
      <c r="I176" s="267" t="s">
        <v>221</v>
      </c>
      <c r="J176" s="267">
        <v>50</v>
      </c>
      <c r="K176" s="315"/>
    </row>
    <row r="177" s="1" customFormat="1" ht="15" customHeight="1">
      <c r="B177" s="292"/>
      <c r="C177" s="267" t="s">
        <v>98</v>
      </c>
      <c r="D177" s="267"/>
      <c r="E177" s="267"/>
      <c r="F177" s="290" t="s">
        <v>219</v>
      </c>
      <c r="G177" s="267"/>
      <c r="H177" s="267" t="s">
        <v>287</v>
      </c>
      <c r="I177" s="267" t="s">
        <v>288</v>
      </c>
      <c r="J177" s="267"/>
      <c r="K177" s="315"/>
    </row>
    <row r="178" s="1" customFormat="1" ht="15" customHeight="1">
      <c r="B178" s="292"/>
      <c r="C178" s="267" t="s">
        <v>59</v>
      </c>
      <c r="D178" s="267"/>
      <c r="E178" s="267"/>
      <c r="F178" s="290" t="s">
        <v>219</v>
      </c>
      <c r="G178" s="267"/>
      <c r="H178" s="267" t="s">
        <v>289</v>
      </c>
      <c r="I178" s="267" t="s">
        <v>290</v>
      </c>
      <c r="J178" s="267">
        <v>1</v>
      </c>
      <c r="K178" s="315"/>
    </row>
    <row r="179" s="1" customFormat="1" ht="15" customHeight="1">
      <c r="B179" s="292"/>
      <c r="C179" s="267" t="s">
        <v>55</v>
      </c>
      <c r="D179" s="267"/>
      <c r="E179" s="267"/>
      <c r="F179" s="290" t="s">
        <v>219</v>
      </c>
      <c r="G179" s="267"/>
      <c r="H179" s="267" t="s">
        <v>291</v>
      </c>
      <c r="I179" s="267" t="s">
        <v>221</v>
      </c>
      <c r="J179" s="267">
        <v>20</v>
      </c>
      <c r="K179" s="315"/>
    </row>
    <row r="180" s="1" customFormat="1" ht="15" customHeight="1">
      <c r="B180" s="292"/>
      <c r="C180" s="267" t="s">
        <v>56</v>
      </c>
      <c r="D180" s="267"/>
      <c r="E180" s="267"/>
      <c r="F180" s="290" t="s">
        <v>219</v>
      </c>
      <c r="G180" s="267"/>
      <c r="H180" s="267" t="s">
        <v>292</v>
      </c>
      <c r="I180" s="267" t="s">
        <v>221</v>
      </c>
      <c r="J180" s="267">
        <v>255</v>
      </c>
      <c r="K180" s="315"/>
    </row>
    <row r="181" s="1" customFormat="1" ht="15" customHeight="1">
      <c r="B181" s="292"/>
      <c r="C181" s="267" t="s">
        <v>99</v>
      </c>
      <c r="D181" s="267"/>
      <c r="E181" s="267"/>
      <c r="F181" s="290" t="s">
        <v>219</v>
      </c>
      <c r="G181" s="267"/>
      <c r="H181" s="267" t="s">
        <v>183</v>
      </c>
      <c r="I181" s="267" t="s">
        <v>221</v>
      </c>
      <c r="J181" s="267">
        <v>10</v>
      </c>
      <c r="K181" s="315"/>
    </row>
    <row r="182" s="1" customFormat="1" ht="15" customHeight="1">
      <c r="B182" s="292"/>
      <c r="C182" s="267" t="s">
        <v>100</v>
      </c>
      <c r="D182" s="267"/>
      <c r="E182" s="267"/>
      <c r="F182" s="290" t="s">
        <v>219</v>
      </c>
      <c r="G182" s="267"/>
      <c r="H182" s="267" t="s">
        <v>293</v>
      </c>
      <c r="I182" s="267" t="s">
        <v>254</v>
      </c>
      <c r="J182" s="267"/>
      <c r="K182" s="315"/>
    </row>
    <row r="183" s="1" customFormat="1" ht="15" customHeight="1">
      <c r="B183" s="292"/>
      <c r="C183" s="267" t="s">
        <v>294</v>
      </c>
      <c r="D183" s="267"/>
      <c r="E183" s="267"/>
      <c r="F183" s="290" t="s">
        <v>219</v>
      </c>
      <c r="G183" s="267"/>
      <c r="H183" s="267" t="s">
        <v>295</v>
      </c>
      <c r="I183" s="267" t="s">
        <v>254</v>
      </c>
      <c r="J183" s="267"/>
      <c r="K183" s="315"/>
    </row>
    <row r="184" s="1" customFormat="1" ht="15" customHeight="1">
      <c r="B184" s="292"/>
      <c r="C184" s="267" t="s">
        <v>283</v>
      </c>
      <c r="D184" s="267"/>
      <c r="E184" s="267"/>
      <c r="F184" s="290" t="s">
        <v>219</v>
      </c>
      <c r="G184" s="267"/>
      <c r="H184" s="267" t="s">
        <v>296</v>
      </c>
      <c r="I184" s="267" t="s">
        <v>254</v>
      </c>
      <c r="J184" s="267"/>
      <c r="K184" s="315"/>
    </row>
    <row r="185" s="1" customFormat="1" ht="15" customHeight="1">
      <c r="B185" s="292"/>
      <c r="C185" s="267" t="s">
        <v>102</v>
      </c>
      <c r="D185" s="267"/>
      <c r="E185" s="267"/>
      <c r="F185" s="290" t="s">
        <v>225</v>
      </c>
      <c r="G185" s="267"/>
      <c r="H185" s="267" t="s">
        <v>297</v>
      </c>
      <c r="I185" s="267" t="s">
        <v>221</v>
      </c>
      <c r="J185" s="267">
        <v>50</v>
      </c>
      <c r="K185" s="315"/>
    </row>
    <row r="186" s="1" customFormat="1" ht="15" customHeight="1">
      <c r="B186" s="292"/>
      <c r="C186" s="267" t="s">
        <v>298</v>
      </c>
      <c r="D186" s="267"/>
      <c r="E186" s="267"/>
      <c r="F186" s="290" t="s">
        <v>225</v>
      </c>
      <c r="G186" s="267"/>
      <c r="H186" s="267" t="s">
        <v>299</v>
      </c>
      <c r="I186" s="267" t="s">
        <v>300</v>
      </c>
      <c r="J186" s="267"/>
      <c r="K186" s="315"/>
    </row>
    <row r="187" s="1" customFormat="1" ht="15" customHeight="1">
      <c r="B187" s="292"/>
      <c r="C187" s="267" t="s">
        <v>301</v>
      </c>
      <c r="D187" s="267"/>
      <c r="E187" s="267"/>
      <c r="F187" s="290" t="s">
        <v>225</v>
      </c>
      <c r="G187" s="267"/>
      <c r="H187" s="267" t="s">
        <v>302</v>
      </c>
      <c r="I187" s="267" t="s">
        <v>300</v>
      </c>
      <c r="J187" s="267"/>
      <c r="K187" s="315"/>
    </row>
    <row r="188" s="1" customFormat="1" ht="15" customHeight="1">
      <c r="B188" s="292"/>
      <c r="C188" s="267" t="s">
        <v>303</v>
      </c>
      <c r="D188" s="267"/>
      <c r="E188" s="267"/>
      <c r="F188" s="290" t="s">
        <v>225</v>
      </c>
      <c r="G188" s="267"/>
      <c r="H188" s="267" t="s">
        <v>304</v>
      </c>
      <c r="I188" s="267" t="s">
        <v>300</v>
      </c>
      <c r="J188" s="267"/>
      <c r="K188" s="315"/>
    </row>
    <row r="189" s="1" customFormat="1" ht="15" customHeight="1">
      <c r="B189" s="292"/>
      <c r="C189" s="328" t="s">
        <v>305</v>
      </c>
      <c r="D189" s="267"/>
      <c r="E189" s="267"/>
      <c r="F189" s="290" t="s">
        <v>225</v>
      </c>
      <c r="G189" s="267"/>
      <c r="H189" s="267" t="s">
        <v>306</v>
      </c>
      <c r="I189" s="267" t="s">
        <v>307</v>
      </c>
      <c r="J189" s="329" t="s">
        <v>308</v>
      </c>
      <c r="K189" s="315"/>
    </row>
    <row r="190" s="1" customFormat="1" ht="15" customHeight="1">
      <c r="B190" s="292"/>
      <c r="C190" s="328" t="s">
        <v>44</v>
      </c>
      <c r="D190" s="267"/>
      <c r="E190" s="267"/>
      <c r="F190" s="290" t="s">
        <v>219</v>
      </c>
      <c r="G190" s="267"/>
      <c r="H190" s="264" t="s">
        <v>309</v>
      </c>
      <c r="I190" s="267" t="s">
        <v>310</v>
      </c>
      <c r="J190" s="267"/>
      <c r="K190" s="315"/>
    </row>
    <row r="191" s="1" customFormat="1" ht="15" customHeight="1">
      <c r="B191" s="292"/>
      <c r="C191" s="328" t="s">
        <v>311</v>
      </c>
      <c r="D191" s="267"/>
      <c r="E191" s="267"/>
      <c r="F191" s="290" t="s">
        <v>219</v>
      </c>
      <c r="G191" s="267"/>
      <c r="H191" s="267" t="s">
        <v>312</v>
      </c>
      <c r="I191" s="267" t="s">
        <v>254</v>
      </c>
      <c r="J191" s="267"/>
      <c r="K191" s="315"/>
    </row>
    <row r="192" s="1" customFormat="1" ht="15" customHeight="1">
      <c r="B192" s="292"/>
      <c r="C192" s="328" t="s">
        <v>313</v>
      </c>
      <c r="D192" s="267"/>
      <c r="E192" s="267"/>
      <c r="F192" s="290" t="s">
        <v>219</v>
      </c>
      <c r="G192" s="267"/>
      <c r="H192" s="267" t="s">
        <v>314</v>
      </c>
      <c r="I192" s="267" t="s">
        <v>254</v>
      </c>
      <c r="J192" s="267"/>
      <c r="K192" s="315"/>
    </row>
    <row r="193" s="1" customFormat="1" ht="15" customHeight="1">
      <c r="B193" s="292"/>
      <c r="C193" s="328" t="s">
        <v>315</v>
      </c>
      <c r="D193" s="267"/>
      <c r="E193" s="267"/>
      <c r="F193" s="290" t="s">
        <v>225</v>
      </c>
      <c r="G193" s="267"/>
      <c r="H193" s="267" t="s">
        <v>316</v>
      </c>
      <c r="I193" s="267" t="s">
        <v>254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317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318</v>
      </c>
      <c r="D200" s="331"/>
      <c r="E200" s="331"/>
      <c r="F200" s="331" t="s">
        <v>319</v>
      </c>
      <c r="G200" s="332"/>
      <c r="H200" s="331" t="s">
        <v>320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310</v>
      </c>
      <c r="D202" s="267"/>
      <c r="E202" s="267"/>
      <c r="F202" s="290" t="s">
        <v>45</v>
      </c>
      <c r="G202" s="267"/>
      <c r="H202" s="267" t="s">
        <v>321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46</v>
      </c>
      <c r="G203" s="267"/>
      <c r="H203" s="267" t="s">
        <v>322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49</v>
      </c>
      <c r="G204" s="267"/>
      <c r="H204" s="267" t="s">
        <v>323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47</v>
      </c>
      <c r="G205" s="267"/>
      <c r="H205" s="267" t="s">
        <v>324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48</v>
      </c>
      <c r="G206" s="267"/>
      <c r="H206" s="267" t="s">
        <v>325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266</v>
      </c>
      <c r="D208" s="267"/>
      <c r="E208" s="267"/>
      <c r="F208" s="290" t="s">
        <v>81</v>
      </c>
      <c r="G208" s="267"/>
      <c r="H208" s="267" t="s">
        <v>326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161</v>
      </c>
      <c r="G209" s="267"/>
      <c r="H209" s="267" t="s">
        <v>162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159</v>
      </c>
      <c r="G210" s="267"/>
      <c r="H210" s="267" t="s">
        <v>327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163</v>
      </c>
      <c r="G211" s="328"/>
      <c r="H211" s="319" t="s">
        <v>164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165</v>
      </c>
      <c r="G212" s="328"/>
      <c r="H212" s="319" t="s">
        <v>139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290</v>
      </c>
      <c r="D214" s="267"/>
      <c r="E214" s="267"/>
      <c r="F214" s="290">
        <v>1</v>
      </c>
      <c r="G214" s="328"/>
      <c r="H214" s="319" t="s">
        <v>328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329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330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331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2021-02-26T08:57:20Z</dcterms:created>
  <dcterms:modified xsi:type="dcterms:W3CDTF">2021-02-26T08:57:23Z</dcterms:modified>
</cp:coreProperties>
</file>