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570" windowHeight="7455" activeTab="0"/>
  </bookViews>
  <sheets>
    <sheet name="List1" sheetId="1" r:id="rId1"/>
    <sheet name="List2" sheetId="2" r:id="rId2"/>
    <sheet name="List3" sheetId="3" r:id="rId3"/>
  </sheets>
  <definedNames>
    <definedName name="_xlnm.Print_Area" localSheetId="0">'List1'!$A$1:$F$67</definedName>
  </definedNames>
  <calcPr fullCalcOnLoad="1"/>
</workbook>
</file>

<file path=xl/sharedStrings.xml><?xml version="1.0" encoding="utf-8"?>
<sst xmlns="http://schemas.openxmlformats.org/spreadsheetml/2006/main" count="92" uniqueCount="66">
  <si>
    <t>A</t>
  </si>
  <si>
    <t>ROSTLINNÝ MATERIÁL</t>
  </si>
  <si>
    <t>Jednotka</t>
  </si>
  <si>
    <t>Množství</t>
  </si>
  <si>
    <t>Cena za jednotku</t>
  </si>
  <si>
    <t>Cena celkem</t>
  </si>
  <si>
    <t>B</t>
  </si>
  <si>
    <t>PRÁCE A DODÁVKY</t>
  </si>
  <si>
    <t>Jemná modelace půdy</t>
  </si>
  <si>
    <t>m2</t>
  </si>
  <si>
    <t>-výsadba rostliny</t>
  </si>
  <si>
    <t>ks</t>
  </si>
  <si>
    <t>-hloubení jamek s výměnou půdy 50%</t>
  </si>
  <si>
    <t>Velikost</t>
  </si>
  <si>
    <t>ZELEŇ</t>
  </si>
  <si>
    <t>Trvalky</t>
  </si>
  <si>
    <t>k9</t>
  </si>
  <si>
    <t xml:space="preserve">-hloubení jamek </t>
  </si>
  <si>
    <t>kus</t>
  </si>
  <si>
    <t xml:space="preserve">    PRÁCE A DODÁVKY CELKEM BEZ DPH</t>
  </si>
  <si>
    <t xml:space="preserve">     ROSTLINNÝ MATERIÁL CELKEM BEZ DPH</t>
  </si>
  <si>
    <t xml:space="preserve">   ROSTLINNÝ MATERIÁL CELKEM BEZ DPH</t>
  </si>
  <si>
    <t xml:space="preserve">   PRÁCE A DODÁVKY CELKEM BEZ DPH</t>
  </si>
  <si>
    <t xml:space="preserve">   ROSTLINNÝ MATERIÁL CELKEM s DPH</t>
  </si>
  <si>
    <t xml:space="preserve">   Celkem práce, materiál a přepravní náklady bez DPH</t>
  </si>
  <si>
    <t xml:space="preserve">     Provozní režie 3% z ceny </t>
  </si>
  <si>
    <t xml:space="preserve">     Přepravní náklady 12% z ceny</t>
  </si>
  <si>
    <t xml:space="preserve">   CELKEM PRÁCE, MATERIÁL A PŘEPRAVNÍ NÁKLADY S DPH</t>
  </si>
  <si>
    <t xml:space="preserve">   DPH 15%</t>
  </si>
  <si>
    <t xml:space="preserve">   DPH 21%</t>
  </si>
  <si>
    <t>-jemná úprava terénu - záhony</t>
  </si>
  <si>
    <t>40-60</t>
  </si>
  <si>
    <t>K9</t>
  </si>
  <si>
    <t>40 -60</t>
  </si>
  <si>
    <t xml:space="preserve">Keře </t>
  </si>
  <si>
    <t>20-40</t>
  </si>
  <si>
    <t>Stipa tenuissima - kavyl</t>
  </si>
  <si>
    <t>Rosa sp. -  pokryvná</t>
  </si>
  <si>
    <t>Jasminum nudiflorum - jasmín nahokvětý</t>
  </si>
  <si>
    <t>Rosa sp. - pnoucí</t>
  </si>
  <si>
    <t>Vitis vinifera - réva vinná (dle výběru invstora)</t>
  </si>
  <si>
    <t>Ficus carica - fíkovník</t>
  </si>
  <si>
    <t>Cistus laurifolius - cist</t>
  </si>
  <si>
    <t>Lavandulla officinalis - levandule</t>
  </si>
  <si>
    <t>Salvia officinalis - šalvěj lékařská</t>
  </si>
  <si>
    <t>Origanum vulgare - dobromysl</t>
  </si>
  <si>
    <t>Hyssopus officinalis - yzop</t>
  </si>
  <si>
    <t xml:space="preserve">likvidace stávajících výsadeb </t>
  </si>
  <si>
    <t>-likvidace keřových porostů do 3m výšky</t>
  </si>
  <si>
    <t>-likvidace bylinných a keřových porostů</t>
  </si>
  <si>
    <t>-vinná réva - likvidace porostů a opěrného systému</t>
  </si>
  <si>
    <t>Technické prvky</t>
  </si>
  <si>
    <t>Ošetření ploch herbicidem</t>
  </si>
  <si>
    <t>-postřik Roundup</t>
  </si>
  <si>
    <t>-substrát zahradnický 250l</t>
  </si>
  <si>
    <t>Výsadba keřů - ve ztížených podmínkách</t>
  </si>
  <si>
    <t>Výsadba trvalek - ve ztížených podmínkách</t>
  </si>
  <si>
    <t>-odvoz odpadu kontejner 12m3 s naložením</t>
  </si>
  <si>
    <t>-opěrná konstrukce réva - včetně instalace roxor 16mm/230cm</t>
  </si>
  <si>
    <t>Výsadba révy</t>
  </si>
  <si>
    <t>Cotoneaster dammerii ´Skogholm´- skalník</t>
  </si>
  <si>
    <t>Technická specifikace a nabídková cena</t>
  </si>
  <si>
    <t>PŘÍLOHA Č. 5 K ZADÁVACÍ DOKUMENTACI</t>
  </si>
  <si>
    <t xml:space="preserve">VZMR  -Revitalizace teras nad stanicí VSV Karlštejn
</t>
  </si>
  <si>
    <t>Celkem vč. S DPH za zakázku</t>
  </si>
  <si>
    <r>
      <t xml:space="preserve"> </t>
    </r>
    <r>
      <rPr>
        <b/>
        <u val="single"/>
        <sz val="10"/>
        <rFont val="Century Gothic"/>
        <family val="2"/>
      </rPr>
      <t>Podklady v příhách</t>
    </r>
    <r>
      <rPr>
        <sz val="10"/>
        <rFont val="Century Gothic"/>
        <family val="2"/>
      </rPr>
      <t>: technická zpráva - karlštejn vinice;Odstraňované plochy plochy odstraňované;Karlstejn_osazovak_finalL_recover-A0 100</t>
    </r>
  </si>
</sst>
</file>

<file path=xl/styles.xml><?xml version="1.0" encoding="utf-8"?>
<styleSheet xmlns="http://schemas.openxmlformats.org/spreadsheetml/2006/main">
  <numFmts count="2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#,##0&quot; Kč&quot;"/>
    <numFmt numFmtId="167" formatCode="d&quot;. &quot;mmmm\ yyyy"/>
    <numFmt numFmtId="168" formatCode="_-* #,##0&quot; Kč&quot;_-;\-* #,##0&quot; Kč&quot;_-;_-* &quot;- Kč&quot;_-;_-@_-"/>
    <numFmt numFmtId="169" formatCode="#,##0.00&quot; Kč&quot;"/>
    <numFmt numFmtId="170" formatCode="#,##0\ &quot;Kč&quot;"/>
    <numFmt numFmtId="171" formatCode="#,##0.00\ &quot;Kč&quot;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\ ##,000_);[Red]\([$€-2]\ #\ ##,000\)"/>
    <numFmt numFmtId="176" formatCode="#,##0.0\ &quot;Kč&quot;"/>
    <numFmt numFmtId="177" formatCode="[$¥€-2]\ #\ ##,000_);[Red]\([$€-2]\ #\ ##,000\)"/>
  </numFmts>
  <fonts count="78">
    <font>
      <sz val="10"/>
      <name val="Arial CE"/>
      <family val="2"/>
    </font>
    <font>
      <sz val="10"/>
      <name val="Arial"/>
      <family val="0"/>
    </font>
    <font>
      <sz val="12"/>
      <name val="Courier New"/>
      <family val="3"/>
    </font>
    <font>
      <sz val="10"/>
      <name val="Century Gothic"/>
      <family val="2"/>
    </font>
    <font>
      <sz val="8"/>
      <color indexed="17"/>
      <name val="Times New Roman"/>
      <family val="1"/>
    </font>
    <font>
      <sz val="11"/>
      <name val="Courier New CE"/>
      <family val="3"/>
    </font>
    <font>
      <sz val="18"/>
      <name val="Century Gothic"/>
      <family val="2"/>
    </font>
    <font>
      <sz val="8"/>
      <name val="Century Gothic"/>
      <family val="2"/>
    </font>
    <font>
      <sz val="9"/>
      <name val="Century Gothic"/>
      <family val="2"/>
    </font>
    <font>
      <b/>
      <sz val="10"/>
      <name val="Century Gothic"/>
      <family val="2"/>
    </font>
    <font>
      <sz val="9"/>
      <name val="Arial"/>
      <family val="2"/>
    </font>
    <font>
      <b/>
      <sz val="9"/>
      <name val="Century Gothic"/>
      <family val="2"/>
    </font>
    <font>
      <sz val="18"/>
      <color indexed="17"/>
      <name val="Century Gothic"/>
      <family val="2"/>
    </font>
    <font>
      <sz val="8"/>
      <color indexed="17"/>
      <name val="Century Gothic"/>
      <family val="2"/>
    </font>
    <font>
      <b/>
      <sz val="16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12"/>
      <name val="Arial CE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E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9"/>
      <color indexed="8"/>
      <name val="Century Gothic"/>
      <family val="2"/>
    </font>
    <font>
      <b/>
      <i/>
      <sz val="10"/>
      <color indexed="8"/>
      <name val="Century Gothic"/>
      <family val="2"/>
    </font>
    <font>
      <sz val="8"/>
      <color indexed="8"/>
      <name val="Century Gothic"/>
      <family val="2"/>
    </font>
    <font>
      <b/>
      <sz val="9"/>
      <color indexed="8"/>
      <name val="Century Gothic"/>
      <family val="2"/>
    </font>
    <font>
      <sz val="10"/>
      <color indexed="8"/>
      <name val="Arial CE"/>
      <family val="2"/>
    </font>
    <font>
      <b/>
      <sz val="10"/>
      <color indexed="8"/>
      <name val="Century Gothic"/>
      <family val="2"/>
    </font>
    <font>
      <b/>
      <sz val="12"/>
      <color indexed="8"/>
      <name val="Century Gothic"/>
      <family val="2"/>
    </font>
    <font>
      <b/>
      <i/>
      <sz val="8"/>
      <color indexed="8"/>
      <name val="Century Gothic"/>
      <family val="2"/>
    </font>
    <font>
      <sz val="10"/>
      <color indexed="8"/>
      <name val="Century Gothic"/>
      <family val="2"/>
    </font>
    <font>
      <b/>
      <i/>
      <sz val="12"/>
      <color indexed="8"/>
      <name val="Century Gothic"/>
      <family val="2"/>
    </font>
    <font>
      <b/>
      <sz val="14"/>
      <color indexed="8"/>
      <name val="Century Gothic"/>
      <family val="2"/>
    </font>
    <font>
      <sz val="11"/>
      <color indexed="8"/>
      <name val="Arial CE"/>
      <family val="2"/>
    </font>
    <font>
      <b/>
      <u val="single"/>
      <sz val="10"/>
      <name val="Century Gothic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Arial CE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E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9"/>
      <color theme="1"/>
      <name val="Century Gothic"/>
      <family val="2"/>
    </font>
    <font>
      <b/>
      <i/>
      <sz val="10"/>
      <color theme="1"/>
      <name val="Century Gothic"/>
      <family val="2"/>
    </font>
    <font>
      <sz val="8"/>
      <color theme="1"/>
      <name val="Century Gothic"/>
      <family val="2"/>
    </font>
    <font>
      <b/>
      <sz val="9"/>
      <color theme="1"/>
      <name val="Century Gothic"/>
      <family val="2"/>
    </font>
    <font>
      <sz val="10"/>
      <color theme="1"/>
      <name val="Arial CE"/>
      <family val="2"/>
    </font>
    <font>
      <b/>
      <sz val="10"/>
      <color theme="1"/>
      <name val="Century Gothic"/>
      <family val="2"/>
    </font>
    <font>
      <b/>
      <sz val="12"/>
      <color theme="1"/>
      <name val="Century Gothic"/>
      <family val="2"/>
    </font>
    <font>
      <b/>
      <i/>
      <sz val="8"/>
      <color theme="1"/>
      <name val="Century Gothic"/>
      <family val="2"/>
    </font>
    <font>
      <sz val="10"/>
      <color theme="1"/>
      <name val="Century Gothic"/>
      <family val="2"/>
    </font>
    <font>
      <b/>
      <i/>
      <sz val="12"/>
      <color theme="1"/>
      <name val="Century Gothic"/>
      <family val="2"/>
    </font>
    <font>
      <b/>
      <sz val="14"/>
      <color theme="1"/>
      <name val="Century Gothic"/>
      <family val="2"/>
    </font>
    <font>
      <sz val="11"/>
      <color theme="1"/>
      <name val="Arial CE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</fills>
  <borders count="7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double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 style="medium"/>
      <top style="thin">
        <color indexed="8"/>
      </top>
      <bottom style="double">
        <color indexed="8"/>
      </bottom>
    </border>
    <border>
      <left style="thin">
        <color indexed="8"/>
      </left>
      <right style="medium"/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 style="double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/>
      <top style="medium">
        <color indexed="8"/>
      </top>
      <bottom style="medium">
        <color indexed="8"/>
      </bottom>
    </border>
    <border>
      <left style="medium">
        <color indexed="8"/>
      </left>
      <right style="thin"/>
      <top style="thin"/>
      <bottom style="thin"/>
    </border>
    <border>
      <left style="thin"/>
      <right style="medium">
        <color indexed="8"/>
      </right>
      <top style="thin"/>
      <bottom style="thin"/>
    </border>
    <border>
      <left style="thin"/>
      <right style="medium">
        <color indexed="8"/>
      </right>
      <top style="thin"/>
      <bottom>
        <color indexed="63"/>
      </bottom>
    </border>
    <border>
      <left style="medium">
        <color indexed="8"/>
      </left>
      <right>
        <color indexed="63"/>
      </right>
      <top style="thin"/>
      <bottom style="thin"/>
    </border>
    <border>
      <left style="thin"/>
      <right style="medium">
        <color indexed="8"/>
      </right>
      <top style="medium"/>
      <bottom style="medium"/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/>
      <top style="medium"/>
      <bottom style="thin"/>
    </border>
    <border>
      <left style="thin"/>
      <right style="medium">
        <color indexed="8"/>
      </right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>
        <color indexed="63"/>
      </left>
      <right style="medium"/>
      <top style="medium">
        <color indexed="8"/>
      </top>
      <bottom style="medium">
        <color indexed="8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>
        <color indexed="63"/>
      </right>
      <top style="thin">
        <color indexed="8"/>
      </top>
      <bottom style="double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double">
        <color indexed="8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>
        <color indexed="8"/>
      </left>
      <right>
        <color indexed="63"/>
      </right>
      <top style="medium"/>
      <bottom style="medium"/>
    </border>
    <border>
      <left style="medium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medium">
        <color indexed="8"/>
      </right>
      <top style="double"/>
      <bottom>
        <color indexed="63"/>
      </bottom>
    </border>
    <border>
      <left style="medium"/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9" fillId="0" borderId="1" applyNumberFormat="0" applyFill="0" applyAlignment="0" applyProtection="0"/>
    <xf numFmtId="165" fontId="1" fillId="0" borderId="0" applyFill="0" applyBorder="0" applyAlignment="0" applyProtection="0"/>
    <xf numFmtId="164" fontId="1" fillId="0" borderId="0" applyFill="0" applyBorder="0" applyAlignment="0" applyProtection="0"/>
    <xf numFmtId="0" fontId="50" fillId="0" borderId="0" applyNumberFormat="0" applyFill="0" applyBorder="0" applyAlignment="0" applyProtection="0"/>
    <xf numFmtId="0" fontId="51" fillId="20" borderId="2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52" fillId="0" borderId="3" applyNumberFormat="0" applyFill="0" applyAlignment="0" applyProtection="0"/>
    <xf numFmtId="0" fontId="53" fillId="0" borderId="4" applyNumberFormat="0" applyFill="0" applyAlignment="0" applyProtection="0"/>
    <xf numFmtId="0" fontId="54" fillId="0" borderId="5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21" borderId="0" applyNumberFormat="0" applyBorder="0" applyAlignment="0" applyProtection="0"/>
    <xf numFmtId="0" fontId="2" fillId="0" borderId="0">
      <alignment/>
      <protection/>
    </xf>
    <xf numFmtId="0" fontId="57" fillId="0" borderId="0" applyNumberFormat="0" applyFill="0" applyBorder="0" applyAlignment="0" applyProtection="0"/>
    <xf numFmtId="0" fontId="0" fillId="22" borderId="6" applyNumberFormat="0" applyFont="0" applyAlignment="0" applyProtection="0"/>
    <xf numFmtId="9" fontId="1" fillId="0" borderId="0" applyFill="0" applyBorder="0" applyAlignment="0" applyProtection="0"/>
    <xf numFmtId="0" fontId="58" fillId="0" borderId="7" applyNumberFormat="0" applyFill="0" applyAlignment="0" applyProtection="0"/>
    <xf numFmtId="0" fontId="59" fillId="23" borderId="0" applyNumberFormat="0" applyBorder="0" applyAlignment="0" applyProtection="0"/>
    <xf numFmtId="0" fontId="60" fillId="24" borderId="0" applyNumberFormat="0" applyBorder="0" applyAlignment="0" applyProtection="0"/>
    <xf numFmtId="0" fontId="61" fillId="0" borderId="0" applyNumberFormat="0" applyFill="0" applyBorder="0" applyAlignment="0" applyProtection="0"/>
    <xf numFmtId="0" fontId="62" fillId="25" borderId="8" applyNumberFormat="0" applyAlignment="0" applyProtection="0"/>
    <xf numFmtId="0" fontId="63" fillId="26" borderId="8" applyNumberFormat="0" applyAlignment="0" applyProtection="0"/>
    <xf numFmtId="0" fontId="64" fillId="26" borderId="9" applyNumberFormat="0" applyAlignment="0" applyProtection="0"/>
    <xf numFmtId="0" fontId="65" fillId="0" borderId="0" applyNumberFormat="0" applyFill="0" applyBorder="0" applyAlignment="0" applyProtection="0"/>
    <xf numFmtId="0" fontId="48" fillId="27" borderId="0" applyNumberFormat="0" applyBorder="0" applyAlignment="0" applyProtection="0"/>
    <xf numFmtId="0" fontId="48" fillId="28" borderId="0" applyNumberFormat="0" applyBorder="0" applyAlignment="0" applyProtection="0"/>
    <xf numFmtId="0" fontId="48" fillId="29" borderId="0" applyNumberFormat="0" applyBorder="0" applyAlignment="0" applyProtection="0"/>
    <xf numFmtId="0" fontId="48" fillId="30" borderId="0" applyNumberFormat="0" applyBorder="0" applyAlignment="0" applyProtection="0"/>
    <xf numFmtId="0" fontId="48" fillId="31" borderId="0" applyNumberFormat="0" applyBorder="0" applyAlignment="0" applyProtection="0"/>
    <xf numFmtId="0" fontId="48" fillId="32" borderId="0" applyNumberFormat="0" applyBorder="0" applyAlignment="0" applyProtection="0"/>
  </cellStyleXfs>
  <cellXfs count="164">
    <xf numFmtId="0" fontId="0" fillId="0" borderId="0" xfId="0" applyAlignment="1">
      <alignment/>
    </xf>
    <xf numFmtId="0" fontId="3" fillId="0" borderId="0" xfId="0" applyFont="1" applyAlignment="1">
      <alignment/>
    </xf>
    <xf numFmtId="49" fontId="3" fillId="0" borderId="0" xfId="0" applyNumberFormat="1" applyFont="1" applyAlignment="1">
      <alignment/>
    </xf>
    <xf numFmtId="0" fontId="3" fillId="0" borderId="0" xfId="0" applyFont="1" applyAlignment="1">
      <alignment horizontal="center"/>
    </xf>
    <xf numFmtId="166" fontId="3" fillId="0" borderId="0" xfId="0" applyNumberFormat="1" applyFont="1" applyAlignment="1">
      <alignment/>
    </xf>
    <xf numFmtId="0" fontId="0" fillId="0" borderId="0" xfId="0" applyAlignment="1">
      <alignment horizontal="center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46" applyFont="1" applyBorder="1">
      <alignment/>
      <protection/>
    </xf>
    <xf numFmtId="0" fontId="10" fillId="0" borderId="0" xfId="46" applyFont="1" applyFill="1" applyBorder="1" applyAlignment="1">
      <alignment horizontal="left"/>
      <protection/>
    </xf>
    <xf numFmtId="0" fontId="10" fillId="0" borderId="0" xfId="46" applyFont="1" applyFill="1" applyBorder="1" applyAlignment="1">
      <alignment horizontal="center"/>
      <protection/>
    </xf>
    <xf numFmtId="0" fontId="9" fillId="0" borderId="10" xfId="46" applyFont="1" applyBorder="1" applyAlignment="1">
      <alignment horizontal="center"/>
      <protection/>
    </xf>
    <xf numFmtId="49" fontId="9" fillId="33" borderId="11" xfId="46" applyNumberFormat="1" applyFont="1" applyFill="1" applyBorder="1" applyAlignment="1">
      <alignment horizontal="left"/>
      <protection/>
    </xf>
    <xf numFmtId="0" fontId="11" fillId="0" borderId="11" xfId="46" applyFont="1" applyFill="1" applyBorder="1" applyAlignment="1">
      <alignment horizontal="center"/>
      <protection/>
    </xf>
    <xf numFmtId="166" fontId="11" fillId="0" borderId="11" xfId="46" applyNumberFormat="1" applyFont="1" applyFill="1" applyBorder="1" applyAlignment="1">
      <alignment horizontal="center"/>
      <protection/>
    </xf>
    <xf numFmtId="166" fontId="8" fillId="0" borderId="12" xfId="46" applyNumberFormat="1" applyFont="1" applyBorder="1" applyAlignment="1">
      <alignment horizontal="right"/>
      <protection/>
    </xf>
    <xf numFmtId="0" fontId="9" fillId="0" borderId="13" xfId="46" applyFont="1" applyBorder="1" applyAlignment="1">
      <alignment horizontal="center"/>
      <protection/>
    </xf>
    <xf numFmtId="0" fontId="11" fillId="0" borderId="14" xfId="46" applyFont="1" applyFill="1" applyBorder="1" applyAlignment="1">
      <alignment horizontal="center"/>
      <protection/>
    </xf>
    <xf numFmtId="166" fontId="11" fillId="0" borderId="14" xfId="46" applyNumberFormat="1" applyFont="1" applyFill="1" applyBorder="1" applyAlignment="1">
      <alignment horizontal="center"/>
      <protection/>
    </xf>
    <xf numFmtId="166" fontId="11" fillId="0" borderId="15" xfId="46" applyNumberFormat="1" applyFont="1" applyBorder="1" applyAlignment="1">
      <alignment horizontal="center"/>
      <protection/>
    </xf>
    <xf numFmtId="49" fontId="7" fillId="0" borderId="14" xfId="46" applyNumberFormat="1" applyFont="1" applyFill="1" applyBorder="1" applyAlignment="1">
      <alignment horizontal="left"/>
      <protection/>
    </xf>
    <xf numFmtId="0" fontId="7" fillId="0" borderId="14" xfId="46" applyFont="1" applyFill="1" applyBorder="1" applyAlignment="1">
      <alignment horizontal="center"/>
      <protection/>
    </xf>
    <xf numFmtId="166" fontId="7" fillId="0" borderId="14" xfId="46" applyNumberFormat="1" applyFont="1" applyFill="1" applyBorder="1" applyAlignment="1">
      <alignment horizontal="center"/>
      <protection/>
    </xf>
    <xf numFmtId="166" fontId="8" fillId="0" borderId="15" xfId="46" applyNumberFormat="1" applyFont="1" applyBorder="1" applyAlignment="1">
      <alignment horizontal="right"/>
      <protection/>
    </xf>
    <xf numFmtId="49" fontId="7" fillId="34" borderId="14" xfId="46" applyNumberFormat="1" applyFont="1" applyFill="1" applyBorder="1">
      <alignment/>
      <protection/>
    </xf>
    <xf numFmtId="166" fontId="3" fillId="0" borderId="16" xfId="0" applyNumberFormat="1" applyFont="1" applyBorder="1" applyAlignment="1">
      <alignment/>
    </xf>
    <xf numFmtId="170" fontId="66" fillId="35" borderId="17" xfId="46" applyNumberFormat="1" applyFont="1" applyFill="1" applyBorder="1" applyAlignment="1">
      <alignment horizontal="center"/>
      <protection/>
    </xf>
    <xf numFmtId="49" fontId="67" fillId="34" borderId="17" xfId="46" applyNumberFormat="1" applyFont="1" applyFill="1" applyBorder="1" applyAlignment="1">
      <alignment horizontal="left"/>
      <protection/>
    </xf>
    <xf numFmtId="0" fontId="68" fillId="0" borderId="17" xfId="46" applyFont="1" applyFill="1" applyBorder="1" applyAlignment="1">
      <alignment horizontal="center"/>
      <protection/>
    </xf>
    <xf numFmtId="170" fontId="68" fillId="0" borderId="17" xfId="46" applyNumberFormat="1" applyFont="1" applyFill="1" applyBorder="1" applyAlignment="1">
      <alignment horizontal="center"/>
      <protection/>
    </xf>
    <xf numFmtId="170" fontId="66" fillId="0" borderId="18" xfId="46" applyNumberFormat="1" applyFont="1" applyBorder="1" applyAlignment="1">
      <alignment horizontal="right"/>
      <protection/>
    </xf>
    <xf numFmtId="0" fontId="66" fillId="34" borderId="17" xfId="46" applyFont="1" applyFill="1" applyBorder="1" applyAlignment="1">
      <alignment horizontal="center"/>
      <protection/>
    </xf>
    <xf numFmtId="0" fontId="66" fillId="35" borderId="17" xfId="46" applyFont="1" applyFill="1" applyBorder="1" applyAlignment="1">
      <alignment horizontal="center"/>
      <protection/>
    </xf>
    <xf numFmtId="0" fontId="68" fillId="35" borderId="17" xfId="46" applyFont="1" applyFill="1" applyBorder="1" applyAlignment="1">
      <alignment horizontal="center"/>
      <protection/>
    </xf>
    <xf numFmtId="0" fontId="69" fillId="34" borderId="17" xfId="46" applyFont="1" applyFill="1" applyBorder="1" applyAlignment="1">
      <alignment horizontal="center"/>
      <protection/>
    </xf>
    <xf numFmtId="0" fontId="68" fillId="34" borderId="17" xfId="46" applyFont="1" applyFill="1" applyBorder="1" applyAlignment="1">
      <alignment horizontal="center"/>
      <protection/>
    </xf>
    <xf numFmtId="49" fontId="68" fillId="34" borderId="17" xfId="0" applyNumberFormat="1" applyFont="1" applyFill="1" applyBorder="1" applyAlignment="1">
      <alignment/>
    </xf>
    <xf numFmtId="49" fontId="67" fillId="0" borderId="19" xfId="46" applyNumberFormat="1" applyFont="1" applyFill="1" applyBorder="1" applyAlignment="1">
      <alignment horizontal="left"/>
      <protection/>
    </xf>
    <xf numFmtId="0" fontId="68" fillId="0" borderId="19" xfId="46" applyFont="1" applyFill="1" applyBorder="1" applyAlignment="1">
      <alignment horizontal="center"/>
      <protection/>
    </xf>
    <xf numFmtId="0" fontId="68" fillId="0" borderId="20" xfId="46" applyFont="1" applyFill="1" applyBorder="1" applyAlignment="1">
      <alignment horizontal="center"/>
      <protection/>
    </xf>
    <xf numFmtId="170" fontId="68" fillId="0" borderId="19" xfId="46" applyNumberFormat="1" applyFont="1" applyFill="1" applyBorder="1" applyAlignment="1">
      <alignment horizontal="center"/>
      <protection/>
    </xf>
    <xf numFmtId="49" fontId="68" fillId="0" borderId="17" xfId="46" applyNumberFormat="1" applyFont="1" applyFill="1" applyBorder="1" applyAlignment="1">
      <alignment horizontal="left"/>
      <protection/>
    </xf>
    <xf numFmtId="0" fontId="70" fillId="0" borderId="0" xfId="0" applyFont="1" applyAlignment="1">
      <alignment horizontal="center"/>
    </xf>
    <xf numFmtId="170" fontId="71" fillId="36" borderId="21" xfId="46" applyNumberFormat="1" applyFont="1" applyFill="1" applyBorder="1" applyAlignment="1">
      <alignment horizontal="right"/>
      <protection/>
    </xf>
    <xf numFmtId="49" fontId="66" fillId="0" borderId="22" xfId="46" applyNumberFormat="1" applyFont="1" applyFill="1" applyBorder="1" applyAlignment="1">
      <alignment horizontal="left"/>
      <protection/>
    </xf>
    <xf numFmtId="0" fontId="68" fillId="0" borderId="22" xfId="46" applyFont="1" applyFill="1" applyBorder="1" applyAlignment="1">
      <alignment horizontal="center"/>
      <protection/>
    </xf>
    <xf numFmtId="0" fontId="69" fillId="0" borderId="22" xfId="46" applyFont="1" applyFill="1" applyBorder="1" applyAlignment="1">
      <alignment horizontal="center"/>
      <protection/>
    </xf>
    <xf numFmtId="166" fontId="68" fillId="0" borderId="22" xfId="46" applyNumberFormat="1" applyFont="1" applyFill="1" applyBorder="1" applyAlignment="1">
      <alignment horizontal="center"/>
      <protection/>
    </xf>
    <xf numFmtId="49" fontId="71" fillId="37" borderId="23" xfId="46" applyNumberFormat="1" applyFont="1" applyFill="1" applyBorder="1" applyAlignment="1">
      <alignment horizontal="left"/>
      <protection/>
    </xf>
    <xf numFmtId="0" fontId="69" fillId="0" borderId="23" xfId="46" applyFont="1" applyFill="1" applyBorder="1" applyAlignment="1">
      <alignment horizontal="center"/>
      <protection/>
    </xf>
    <xf numFmtId="170" fontId="69" fillId="0" borderId="23" xfId="46" applyNumberFormat="1" applyFont="1" applyFill="1" applyBorder="1" applyAlignment="1">
      <alignment horizontal="center"/>
      <protection/>
    </xf>
    <xf numFmtId="0" fontId="68" fillId="0" borderId="24" xfId="0" applyFont="1" applyBorder="1" applyAlignment="1">
      <alignment/>
    </xf>
    <xf numFmtId="49" fontId="72" fillId="0" borderId="17" xfId="46" applyNumberFormat="1" applyFont="1" applyBorder="1">
      <alignment/>
      <protection/>
    </xf>
    <xf numFmtId="0" fontId="69" fillId="0" borderId="17" xfId="46" applyFont="1" applyFill="1" applyBorder="1" applyAlignment="1">
      <alignment horizontal="center"/>
      <protection/>
    </xf>
    <xf numFmtId="170" fontId="69" fillId="0" borderId="17" xfId="46" applyNumberFormat="1" applyFont="1" applyFill="1" applyBorder="1" applyAlignment="1">
      <alignment horizontal="center"/>
      <protection/>
    </xf>
    <xf numFmtId="0" fontId="68" fillId="0" borderId="17" xfId="46" applyFont="1" applyBorder="1" applyAlignment="1">
      <alignment horizontal="center"/>
      <protection/>
    </xf>
    <xf numFmtId="170" fontId="68" fillId="0" borderId="17" xfId="46" applyNumberFormat="1" applyFont="1" applyFill="1" applyBorder="1" applyAlignment="1">
      <alignment horizontal="right"/>
      <protection/>
    </xf>
    <xf numFmtId="0" fontId="66" fillId="0" borderId="17" xfId="46" applyFont="1" applyFill="1" applyBorder="1" applyAlignment="1">
      <alignment horizontal="center"/>
      <protection/>
    </xf>
    <xf numFmtId="170" fontId="68" fillId="35" borderId="17" xfId="46" applyNumberFormat="1" applyFont="1" applyFill="1" applyBorder="1" applyAlignment="1">
      <alignment horizontal="right"/>
      <protection/>
    </xf>
    <xf numFmtId="170" fontId="68" fillId="0" borderId="17" xfId="46" applyNumberFormat="1" applyFont="1" applyFill="1" applyBorder="1" applyAlignment="1">
      <alignment/>
      <protection/>
    </xf>
    <xf numFmtId="170" fontId="68" fillId="35" borderId="17" xfId="46" applyNumberFormat="1" applyFont="1" applyFill="1" applyBorder="1" applyAlignment="1">
      <alignment/>
      <protection/>
    </xf>
    <xf numFmtId="170" fontId="68" fillId="0" borderId="17" xfId="46" applyNumberFormat="1" applyFont="1" applyBorder="1" applyAlignment="1">
      <alignment/>
      <protection/>
    </xf>
    <xf numFmtId="0" fontId="68" fillId="0" borderId="17" xfId="0" applyFont="1" applyBorder="1" applyAlignment="1">
      <alignment horizontal="center"/>
    </xf>
    <xf numFmtId="0" fontId="68" fillId="34" borderId="17" xfId="0" applyFont="1" applyFill="1" applyBorder="1" applyAlignment="1">
      <alignment horizontal="center"/>
    </xf>
    <xf numFmtId="0" fontId="68" fillId="0" borderId="17" xfId="46" applyFont="1" applyBorder="1" applyAlignment="1">
      <alignment/>
      <protection/>
    </xf>
    <xf numFmtId="49" fontId="73" fillId="0" borderId="17" xfId="46" applyNumberFormat="1" applyFont="1" applyBorder="1">
      <alignment/>
      <protection/>
    </xf>
    <xf numFmtId="0" fontId="74" fillId="0" borderId="0" xfId="0" applyFont="1" applyAlignment="1">
      <alignment/>
    </xf>
    <xf numFmtId="49" fontId="74" fillId="0" borderId="0" xfId="0" applyNumberFormat="1" applyFont="1" applyAlignment="1">
      <alignment/>
    </xf>
    <xf numFmtId="0" fontId="74" fillId="0" borderId="0" xfId="0" applyFont="1" applyAlignment="1">
      <alignment horizontal="center"/>
    </xf>
    <xf numFmtId="166" fontId="74" fillId="0" borderId="0" xfId="0" applyNumberFormat="1" applyFont="1" applyAlignment="1">
      <alignment/>
    </xf>
    <xf numFmtId="166" fontId="71" fillId="0" borderId="25" xfId="46" applyNumberFormat="1" applyFont="1" applyFill="1" applyBorder="1" applyAlignment="1">
      <alignment horizontal="center"/>
      <protection/>
    </xf>
    <xf numFmtId="0" fontId="66" fillId="0" borderId="26" xfId="46" applyFont="1" applyBorder="1" applyAlignment="1">
      <alignment horizontal="center"/>
      <protection/>
    </xf>
    <xf numFmtId="166" fontId="66" fillId="0" borderId="27" xfId="46" applyNumberFormat="1" applyFont="1" applyBorder="1" applyAlignment="1">
      <alignment/>
      <protection/>
    </xf>
    <xf numFmtId="166" fontId="66" fillId="0" borderId="25" xfId="46" applyNumberFormat="1" applyFont="1" applyBorder="1" applyAlignment="1">
      <alignment horizontal="center"/>
      <protection/>
    </xf>
    <xf numFmtId="166" fontId="75" fillId="0" borderId="25" xfId="0" applyNumberFormat="1" applyFont="1" applyBorder="1" applyAlignment="1">
      <alignment horizontal="center" vertical="center"/>
    </xf>
    <xf numFmtId="49" fontId="68" fillId="0" borderId="28" xfId="46" applyNumberFormat="1" applyFont="1" applyBorder="1" applyAlignment="1">
      <alignment/>
      <protection/>
    </xf>
    <xf numFmtId="49" fontId="68" fillId="0" borderId="29" xfId="46" applyNumberFormat="1" applyFont="1" applyBorder="1" applyAlignment="1">
      <alignment/>
      <protection/>
    </xf>
    <xf numFmtId="166" fontId="72" fillId="0" borderId="25" xfId="0" applyNumberFormat="1" applyFont="1" applyBorder="1" applyAlignment="1">
      <alignment horizontal="center" vertical="center"/>
    </xf>
    <xf numFmtId="0" fontId="66" fillId="0" borderId="30" xfId="46" applyFont="1" applyBorder="1" applyAlignment="1">
      <alignment horizontal="center"/>
      <protection/>
    </xf>
    <xf numFmtId="166" fontId="66" fillId="0" borderId="31" xfId="46" applyNumberFormat="1" applyFont="1" applyBorder="1" applyAlignment="1">
      <alignment/>
      <protection/>
    </xf>
    <xf numFmtId="166" fontId="66" fillId="0" borderId="32" xfId="46" applyNumberFormat="1" applyFont="1" applyBorder="1" applyAlignment="1">
      <alignment horizontal="center"/>
      <protection/>
    </xf>
    <xf numFmtId="0" fontId="66" fillId="0" borderId="26" xfId="0" applyFont="1" applyBorder="1" applyAlignment="1">
      <alignment horizontal="center"/>
    </xf>
    <xf numFmtId="166" fontId="66" fillId="0" borderId="27" xfId="0" applyNumberFormat="1" applyFont="1" applyBorder="1" applyAlignment="1">
      <alignment/>
    </xf>
    <xf numFmtId="166" fontId="66" fillId="0" borderId="33" xfId="46" applyNumberFormat="1" applyFont="1" applyBorder="1" applyAlignment="1">
      <alignment horizontal="center"/>
      <protection/>
    </xf>
    <xf numFmtId="166" fontId="66" fillId="0" borderId="28" xfId="46" applyNumberFormat="1" applyFont="1" applyFill="1" applyBorder="1" applyAlignment="1">
      <alignment horizontal="left" vertical="center"/>
      <protection/>
    </xf>
    <xf numFmtId="0" fontId="70" fillId="0" borderId="26" xfId="0" applyFont="1" applyBorder="1" applyAlignment="1">
      <alignment/>
    </xf>
    <xf numFmtId="0" fontId="70" fillId="0" borderId="27" xfId="0" applyFont="1" applyBorder="1" applyAlignment="1">
      <alignment/>
    </xf>
    <xf numFmtId="166" fontId="71" fillId="0" borderId="33" xfId="46" applyNumberFormat="1" applyFont="1" applyFill="1" applyBorder="1" applyAlignment="1">
      <alignment horizontal="center"/>
      <protection/>
    </xf>
    <xf numFmtId="49" fontId="68" fillId="0" borderId="34" xfId="46" applyNumberFormat="1" applyFont="1" applyBorder="1" applyAlignment="1">
      <alignment/>
      <protection/>
    </xf>
    <xf numFmtId="49" fontId="68" fillId="0" borderId="35" xfId="46" applyNumberFormat="1" applyFont="1" applyBorder="1" applyAlignment="1">
      <alignment/>
      <protection/>
    </xf>
    <xf numFmtId="0" fontId="66" fillId="0" borderId="0" xfId="46" applyFont="1" applyBorder="1" applyAlignment="1">
      <alignment horizontal="center"/>
      <protection/>
    </xf>
    <xf numFmtId="166" fontId="66" fillId="0" borderId="0" xfId="46" applyNumberFormat="1" applyFont="1" applyBorder="1" applyAlignment="1">
      <alignment/>
      <protection/>
    </xf>
    <xf numFmtId="166" fontId="66" fillId="0" borderId="36" xfId="46" applyNumberFormat="1" applyFont="1" applyBorder="1" applyAlignment="1">
      <alignment horizontal="center"/>
      <protection/>
    </xf>
    <xf numFmtId="0" fontId="74" fillId="0" borderId="37" xfId="0" applyFont="1" applyBorder="1" applyAlignment="1">
      <alignment/>
    </xf>
    <xf numFmtId="168" fontId="76" fillId="38" borderId="38" xfId="46" applyNumberFormat="1" applyFont="1" applyFill="1" applyBorder="1" applyAlignment="1">
      <alignment horizontal="left"/>
      <protection/>
    </xf>
    <xf numFmtId="168" fontId="76" fillId="38" borderId="39" xfId="46" applyNumberFormat="1" applyFont="1" applyFill="1" applyBorder="1" applyAlignment="1">
      <alignment horizontal="left"/>
      <protection/>
    </xf>
    <xf numFmtId="168" fontId="76" fillId="38" borderId="16" xfId="46" applyNumberFormat="1" applyFont="1" applyFill="1" applyBorder="1" applyAlignment="1">
      <alignment horizontal="left"/>
      <protection/>
    </xf>
    <xf numFmtId="168" fontId="76" fillId="38" borderId="40" xfId="46" applyNumberFormat="1" applyFont="1" applyFill="1" applyBorder="1" applyAlignment="1">
      <alignment horizontal="left"/>
      <protection/>
    </xf>
    <xf numFmtId="0" fontId="70" fillId="0" borderId="0" xfId="0" applyFont="1" applyAlignment="1">
      <alignment/>
    </xf>
    <xf numFmtId="166" fontId="70" fillId="0" borderId="0" xfId="0" applyNumberFormat="1" applyFont="1" applyAlignment="1">
      <alignment horizontal="center"/>
    </xf>
    <xf numFmtId="0" fontId="70" fillId="39" borderId="0" xfId="0" applyFont="1" applyFill="1" applyAlignment="1">
      <alignment/>
    </xf>
    <xf numFmtId="0" fontId="77" fillId="0" borderId="0" xfId="0" applyFont="1" applyAlignment="1">
      <alignment/>
    </xf>
    <xf numFmtId="0" fontId="71" fillId="0" borderId="41" xfId="46" applyFont="1" applyBorder="1" applyAlignment="1">
      <alignment horizontal="center"/>
      <protection/>
    </xf>
    <xf numFmtId="170" fontId="66" fillId="0" borderId="42" xfId="46" applyNumberFormat="1" applyFont="1" applyBorder="1" applyAlignment="1">
      <alignment horizontal="right"/>
      <protection/>
    </xf>
    <xf numFmtId="170" fontId="66" fillId="35" borderId="42" xfId="46" applyNumberFormat="1" applyFont="1" applyFill="1" applyBorder="1" applyAlignment="1">
      <alignment horizontal="right"/>
      <protection/>
    </xf>
    <xf numFmtId="0" fontId="74" fillId="0" borderId="41" xfId="0" applyFont="1" applyBorder="1" applyAlignment="1">
      <alignment/>
    </xf>
    <xf numFmtId="0" fontId="71" fillId="34" borderId="41" xfId="46" applyFont="1" applyFill="1" applyBorder="1" applyAlignment="1">
      <alignment horizontal="center"/>
      <protection/>
    </xf>
    <xf numFmtId="170" fontId="66" fillId="0" borderId="43" xfId="46" applyNumberFormat="1" applyFont="1" applyBorder="1" applyAlignment="1">
      <alignment horizontal="right"/>
      <protection/>
    </xf>
    <xf numFmtId="0" fontId="71" fillId="0" borderId="44" xfId="46" applyFont="1" applyBorder="1" applyAlignment="1">
      <alignment horizontal="center"/>
      <protection/>
    </xf>
    <xf numFmtId="170" fontId="71" fillId="36" borderId="45" xfId="46" applyNumberFormat="1" applyFont="1" applyFill="1" applyBorder="1" applyAlignment="1">
      <alignment horizontal="right"/>
      <protection/>
    </xf>
    <xf numFmtId="0" fontId="71" fillId="0" borderId="46" xfId="46" applyFont="1" applyBorder="1" applyAlignment="1">
      <alignment horizontal="center"/>
      <protection/>
    </xf>
    <xf numFmtId="166" fontId="66" fillId="0" borderId="47" xfId="46" applyNumberFormat="1" applyFont="1" applyBorder="1" applyAlignment="1">
      <alignment horizontal="right"/>
      <protection/>
    </xf>
    <xf numFmtId="0" fontId="71" fillId="0" borderId="48" xfId="46" applyFont="1" applyBorder="1" applyAlignment="1">
      <alignment horizontal="center"/>
      <protection/>
    </xf>
    <xf numFmtId="170" fontId="66" fillId="0" borderId="49" xfId="46" applyNumberFormat="1" applyFont="1" applyBorder="1" applyAlignment="1">
      <alignment horizontal="right"/>
      <protection/>
    </xf>
    <xf numFmtId="0" fontId="68" fillId="0" borderId="41" xfId="0" applyFont="1" applyBorder="1" applyAlignment="1">
      <alignment/>
    </xf>
    <xf numFmtId="170" fontId="69" fillId="0" borderId="42" xfId="46" applyNumberFormat="1" applyFont="1" applyBorder="1" applyAlignment="1">
      <alignment horizontal="center"/>
      <protection/>
    </xf>
    <xf numFmtId="49" fontId="66" fillId="34" borderId="17" xfId="46" applyNumberFormat="1" applyFont="1" applyFill="1" applyBorder="1" applyAlignment="1">
      <alignment horizontal="left" wrapText="1"/>
      <protection/>
    </xf>
    <xf numFmtId="49" fontId="66" fillId="34" borderId="17" xfId="46" applyNumberFormat="1" applyFont="1" applyFill="1" applyBorder="1" applyAlignment="1">
      <alignment horizontal="left"/>
      <protection/>
    </xf>
    <xf numFmtId="49" fontId="69" fillId="0" borderId="17" xfId="46" applyNumberFormat="1" applyFont="1" applyBorder="1">
      <alignment/>
      <protection/>
    </xf>
    <xf numFmtId="49" fontId="68" fillId="0" borderId="17" xfId="46" applyNumberFormat="1" applyFont="1" applyBorder="1">
      <alignment/>
      <protection/>
    </xf>
    <xf numFmtId="49" fontId="68" fillId="35" borderId="17" xfId="46" applyNumberFormat="1" applyFont="1" applyFill="1" applyBorder="1">
      <alignment/>
      <protection/>
    </xf>
    <xf numFmtId="49" fontId="69" fillId="0" borderId="17" xfId="0" applyNumberFormat="1" applyFont="1" applyBorder="1" applyAlignment="1">
      <alignment vertical="top" wrapText="1"/>
    </xf>
    <xf numFmtId="49" fontId="68" fillId="35" borderId="17" xfId="0" applyNumberFormat="1" applyFont="1" applyFill="1" applyBorder="1" applyAlignment="1">
      <alignment horizontal="left" vertical="top" wrapText="1"/>
    </xf>
    <xf numFmtId="49" fontId="69" fillId="0" borderId="17" xfId="0" applyNumberFormat="1" applyFont="1" applyBorder="1" applyAlignment="1">
      <alignment/>
    </xf>
    <xf numFmtId="49" fontId="68" fillId="0" borderId="17" xfId="0" applyNumberFormat="1" applyFont="1" applyBorder="1" applyAlignment="1">
      <alignment horizontal="left" wrapText="1"/>
    </xf>
    <xf numFmtId="49" fontId="68" fillId="0" borderId="17" xfId="0" applyNumberFormat="1" applyFont="1" applyBorder="1" applyAlignment="1">
      <alignment horizontal="left"/>
    </xf>
    <xf numFmtId="49" fontId="12" fillId="0" borderId="50" xfId="0" applyNumberFormat="1" applyFont="1" applyFill="1" applyBorder="1" applyAlignment="1">
      <alignment horizontal="left"/>
    </xf>
    <xf numFmtId="0" fontId="12" fillId="0" borderId="50" xfId="0" applyFont="1" applyFill="1" applyBorder="1" applyAlignment="1">
      <alignment horizontal="left"/>
    </xf>
    <xf numFmtId="0" fontId="3" fillId="0" borderId="50" xfId="0" applyFont="1" applyFill="1" applyBorder="1" applyAlignment="1">
      <alignment horizontal="center"/>
    </xf>
    <xf numFmtId="170" fontId="3" fillId="0" borderId="50" xfId="0" applyNumberFormat="1" applyFont="1" applyFill="1" applyBorder="1" applyAlignment="1">
      <alignment/>
    </xf>
    <xf numFmtId="0" fontId="0" fillId="0" borderId="51" xfId="0" applyFill="1" applyBorder="1" applyAlignment="1">
      <alignment horizontal="center"/>
    </xf>
    <xf numFmtId="49" fontId="13" fillId="0" borderId="0" xfId="0" applyNumberFormat="1" applyFont="1" applyFill="1" applyBorder="1" applyAlignment="1">
      <alignment horizontal="left"/>
    </xf>
    <xf numFmtId="0" fontId="13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center"/>
    </xf>
    <xf numFmtId="0" fontId="7" fillId="0" borderId="0" xfId="0" applyFont="1" applyFill="1" applyBorder="1" applyAlignment="1">
      <alignment/>
    </xf>
    <xf numFmtId="0" fontId="0" fillId="0" borderId="36" xfId="0" applyFont="1" applyFill="1" applyBorder="1" applyAlignment="1">
      <alignment horizontal="center"/>
    </xf>
    <xf numFmtId="0" fontId="12" fillId="0" borderId="52" xfId="0" applyFont="1" applyFill="1" applyBorder="1" applyAlignment="1">
      <alignment horizontal="left"/>
    </xf>
    <xf numFmtId="0" fontId="12" fillId="0" borderId="53" xfId="0" applyFont="1" applyFill="1" applyBorder="1" applyAlignment="1">
      <alignment horizontal="left"/>
    </xf>
    <xf numFmtId="0" fontId="14" fillId="0" borderId="54" xfId="0" applyFont="1" applyFill="1" applyBorder="1" applyAlignment="1">
      <alignment horizontal="center" vertical="center"/>
    </xf>
    <xf numFmtId="0" fontId="0" fillId="0" borderId="55" xfId="0" applyBorder="1" applyAlignment="1">
      <alignment/>
    </xf>
    <xf numFmtId="0" fontId="0" fillId="0" borderId="56" xfId="0" applyBorder="1" applyAlignment="1">
      <alignment/>
    </xf>
    <xf numFmtId="49" fontId="6" fillId="0" borderId="38" xfId="46" applyNumberFormat="1" applyFont="1" applyFill="1" applyBorder="1" applyAlignment="1">
      <alignment wrapText="1"/>
      <protection/>
    </xf>
    <xf numFmtId="0" fontId="0" fillId="0" borderId="39" xfId="0" applyBorder="1" applyAlignment="1">
      <alignment/>
    </xf>
    <xf numFmtId="0" fontId="0" fillId="0" borderId="57" xfId="0" applyBorder="1" applyAlignment="1">
      <alignment/>
    </xf>
    <xf numFmtId="166" fontId="66" fillId="0" borderId="58" xfId="46" applyNumberFormat="1" applyFont="1" applyFill="1" applyBorder="1" applyAlignment="1">
      <alignment horizontal="left" vertical="center"/>
      <protection/>
    </xf>
    <xf numFmtId="166" fontId="66" fillId="0" borderId="13" xfId="46" applyNumberFormat="1" applyFont="1" applyFill="1" applyBorder="1" applyAlignment="1">
      <alignment horizontal="left" vertical="center"/>
      <protection/>
    </xf>
    <xf numFmtId="49" fontId="68" fillId="0" borderId="28" xfId="46" applyNumberFormat="1" applyFont="1" applyBorder="1" applyAlignment="1">
      <alignment/>
      <protection/>
    </xf>
    <xf numFmtId="49" fontId="68" fillId="0" borderId="29" xfId="46" applyNumberFormat="1" applyFont="1" applyBorder="1" applyAlignment="1">
      <alignment/>
      <protection/>
    </xf>
    <xf numFmtId="49" fontId="68" fillId="0" borderId="59" xfId="46" applyNumberFormat="1" applyFont="1" applyBorder="1" applyAlignment="1">
      <alignment/>
      <protection/>
    </xf>
    <xf numFmtId="49" fontId="68" fillId="0" borderId="60" xfId="46" applyNumberFormat="1" applyFont="1" applyBorder="1" applyAlignment="1">
      <alignment/>
      <protection/>
    </xf>
    <xf numFmtId="49" fontId="72" fillId="19" borderId="28" xfId="0" applyNumberFormat="1" applyFont="1" applyFill="1" applyBorder="1" applyAlignment="1">
      <alignment horizontal="left" vertical="center"/>
    </xf>
    <xf numFmtId="49" fontId="72" fillId="19" borderId="29" xfId="0" applyNumberFormat="1" applyFont="1" applyFill="1" applyBorder="1" applyAlignment="1">
      <alignment horizontal="left" vertical="center"/>
    </xf>
    <xf numFmtId="170" fontId="66" fillId="0" borderId="61" xfId="46" applyNumberFormat="1" applyFont="1" applyFill="1" applyBorder="1" applyAlignment="1">
      <alignment horizontal="left" vertical="center"/>
      <protection/>
    </xf>
    <xf numFmtId="0" fontId="70" fillId="0" borderId="62" xfId="0" applyFont="1" applyBorder="1" applyAlignment="1">
      <alignment/>
    </xf>
    <xf numFmtId="0" fontId="70" fillId="0" borderId="63" xfId="0" applyFont="1" applyBorder="1" applyAlignment="1">
      <alignment/>
    </xf>
    <xf numFmtId="170" fontId="66" fillId="0" borderId="64" xfId="46" applyNumberFormat="1" applyFont="1" applyFill="1" applyBorder="1" applyAlignment="1">
      <alignment horizontal="left" vertical="center"/>
      <protection/>
    </xf>
    <xf numFmtId="49" fontId="72" fillId="0" borderId="28" xfId="0" applyNumberFormat="1" applyFont="1" applyBorder="1" applyAlignment="1">
      <alignment horizontal="left" vertical="center"/>
    </xf>
    <xf numFmtId="49" fontId="72" fillId="0" borderId="29" xfId="0" applyNumberFormat="1" applyFont="1" applyBorder="1" applyAlignment="1">
      <alignment horizontal="left" vertical="center"/>
    </xf>
    <xf numFmtId="166" fontId="3" fillId="0" borderId="65" xfId="0" applyNumberFormat="1" applyFont="1" applyBorder="1" applyAlignment="1">
      <alignment wrapText="1"/>
    </xf>
    <xf numFmtId="0" fontId="0" fillId="0" borderId="66" xfId="0" applyBorder="1" applyAlignment="1">
      <alignment wrapText="1"/>
    </xf>
    <xf numFmtId="0" fontId="0" fillId="0" borderId="67" xfId="0" applyBorder="1" applyAlignment="1">
      <alignment wrapText="1"/>
    </xf>
    <xf numFmtId="0" fontId="0" fillId="0" borderId="68" xfId="0" applyBorder="1" applyAlignment="1">
      <alignment wrapText="1"/>
    </xf>
    <xf numFmtId="0" fontId="0" fillId="0" borderId="69" xfId="0" applyBorder="1" applyAlignment="1">
      <alignment wrapText="1"/>
    </xf>
    <xf numFmtId="0" fontId="0" fillId="0" borderId="70" xfId="0" applyBorder="1" applyAlignment="1">
      <alignment wrapText="1"/>
    </xf>
  </cellXfs>
  <cellStyles count="50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normální_Vysloužilovi" xfId="46"/>
    <cellStyle name="Followed Hyperlink" xfId="47"/>
    <cellStyle name="Poznámka" xfId="48"/>
    <cellStyle name="Percent" xfId="49"/>
    <cellStyle name="Propojená buňka" xfId="50"/>
    <cellStyle name="Správně" xfId="51"/>
    <cellStyle name="Špatně" xfId="52"/>
    <cellStyle name="Text upozornění" xfId="53"/>
    <cellStyle name="Vstup" xfId="54"/>
    <cellStyle name="Výpočet" xfId="55"/>
    <cellStyle name="Výstup" xfId="56"/>
    <cellStyle name="Vysvětlující text" xfId="57"/>
    <cellStyle name="Zvýraznění 1" xfId="58"/>
    <cellStyle name="Zvýraznění 2" xfId="59"/>
    <cellStyle name="Zvýraznění 3" xfId="60"/>
    <cellStyle name="Zvýraznění 4" xfId="61"/>
    <cellStyle name="Zvýraznění 5" xfId="62"/>
    <cellStyle name="Zvýraznění 6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74"/>
  <sheetViews>
    <sheetView tabSelected="1" view="pageBreakPreview" zoomScale="75" zoomScaleNormal="75" zoomScaleSheetLayoutView="75" zoomScalePageLayoutView="0" workbookViewId="0" topLeftCell="A1">
      <selection activeCell="I8" sqref="I8"/>
    </sheetView>
  </sheetViews>
  <sheetFormatPr defaultColWidth="9.00390625" defaultRowHeight="12.75"/>
  <cols>
    <col min="1" max="1" width="6.625" style="1" customWidth="1"/>
    <col min="2" max="2" width="58.75390625" style="2" customWidth="1"/>
    <col min="3" max="3" width="14.25390625" style="1" customWidth="1"/>
    <col min="4" max="4" width="8.75390625" style="3" customWidth="1"/>
    <col min="5" max="5" width="15.625" style="4" customWidth="1"/>
    <col min="6" max="6" width="24.00390625" style="5" customWidth="1"/>
    <col min="7" max="8" width="12.75390625" style="0" customWidth="1"/>
  </cols>
  <sheetData>
    <row r="1" spans="1:6" ht="29.25" customHeight="1">
      <c r="A1" s="136"/>
      <c r="B1" s="126"/>
      <c r="C1" s="127"/>
      <c r="D1" s="128"/>
      <c r="E1" s="129"/>
      <c r="F1" s="130"/>
    </row>
    <row r="2" spans="1:6" ht="24">
      <c r="A2" s="137"/>
      <c r="B2" s="131"/>
      <c r="C2" s="132"/>
      <c r="D2" s="133"/>
      <c r="E2" s="134" t="s">
        <v>62</v>
      </c>
      <c r="F2" s="135"/>
    </row>
    <row r="3" spans="1:8" ht="33" customHeight="1" thickBot="1">
      <c r="A3" s="138" t="s">
        <v>61</v>
      </c>
      <c r="B3" s="139"/>
      <c r="C3" s="139"/>
      <c r="D3" s="139"/>
      <c r="E3" s="139"/>
      <c r="F3" s="140"/>
      <c r="H3" s="6"/>
    </row>
    <row r="4" spans="1:9" ht="18.75" customHeight="1" thickTop="1">
      <c r="A4" s="158" t="s">
        <v>65</v>
      </c>
      <c r="B4" s="159"/>
      <c r="C4" s="159"/>
      <c r="D4" s="159"/>
      <c r="E4" s="159"/>
      <c r="F4" s="160"/>
      <c r="I4" s="6"/>
    </row>
    <row r="5" spans="1:8" ht="15.75" thickBot="1">
      <c r="A5" s="161"/>
      <c r="B5" s="162"/>
      <c r="C5" s="162"/>
      <c r="D5" s="162"/>
      <c r="E5" s="162"/>
      <c r="F5" s="163"/>
      <c r="G5" s="7"/>
      <c r="H5" s="8"/>
    </row>
    <row r="6" spans="1:8" ht="24.75" customHeight="1" thickBot="1">
      <c r="A6" s="141" t="s">
        <v>63</v>
      </c>
      <c r="B6" s="142"/>
      <c r="C6" s="142"/>
      <c r="D6" s="142"/>
      <c r="E6" s="143"/>
      <c r="F6" s="25"/>
      <c r="G6" s="7"/>
      <c r="H6" s="8"/>
    </row>
    <row r="7" spans="7:8" ht="15.75" thickBot="1">
      <c r="G7" s="7"/>
      <c r="H7" s="8"/>
    </row>
    <row r="8" spans="1:8" ht="14.25">
      <c r="A8" s="11" t="s">
        <v>0</v>
      </c>
      <c r="B8" s="12" t="s">
        <v>1</v>
      </c>
      <c r="C8" s="13"/>
      <c r="D8" s="13"/>
      <c r="E8" s="14"/>
      <c r="F8" s="15"/>
      <c r="G8" s="9"/>
      <c r="H8" s="10"/>
    </row>
    <row r="9" spans="1:8" ht="14.25">
      <c r="A9" s="16"/>
      <c r="B9" s="24"/>
      <c r="C9" s="17" t="s">
        <v>13</v>
      </c>
      <c r="D9" s="17" t="s">
        <v>3</v>
      </c>
      <c r="E9" s="18" t="s">
        <v>4</v>
      </c>
      <c r="F9" s="19" t="s">
        <v>5</v>
      </c>
      <c r="G9" s="9"/>
      <c r="H9" s="10"/>
    </row>
    <row r="10" spans="1:8" ht="14.25">
      <c r="A10" s="16"/>
      <c r="B10" s="20"/>
      <c r="C10" s="21"/>
      <c r="D10" s="17"/>
      <c r="E10" s="22"/>
      <c r="F10" s="23"/>
      <c r="G10" s="9"/>
      <c r="H10" s="10"/>
    </row>
    <row r="11" spans="1:6" ht="14.25">
      <c r="A11" s="102"/>
      <c r="B11" s="27" t="s">
        <v>34</v>
      </c>
      <c r="C11" s="28"/>
      <c r="D11" s="35"/>
      <c r="E11" s="29"/>
      <c r="F11" s="103"/>
    </row>
    <row r="12" spans="1:6" ht="14.25">
      <c r="A12" s="102"/>
      <c r="B12" s="116" t="s">
        <v>37</v>
      </c>
      <c r="C12" s="32" t="s">
        <v>35</v>
      </c>
      <c r="D12" s="31">
        <v>24</v>
      </c>
      <c r="E12" s="26"/>
      <c r="F12" s="104"/>
    </row>
    <row r="13" spans="1:6" ht="14.25">
      <c r="A13" s="102"/>
      <c r="B13" s="117" t="s">
        <v>38</v>
      </c>
      <c r="C13" s="32" t="s">
        <v>31</v>
      </c>
      <c r="D13" s="31">
        <v>12</v>
      </c>
      <c r="E13" s="26"/>
      <c r="F13" s="104"/>
    </row>
    <row r="14" spans="1:6" ht="14.25">
      <c r="A14" s="102"/>
      <c r="B14" s="117" t="s">
        <v>39</v>
      </c>
      <c r="C14" s="32" t="s">
        <v>31</v>
      </c>
      <c r="D14" s="31">
        <v>3</v>
      </c>
      <c r="E14" s="26"/>
      <c r="F14" s="104"/>
    </row>
    <row r="15" spans="1:6" ht="14.25">
      <c r="A15" s="102"/>
      <c r="B15" s="117" t="s">
        <v>60</v>
      </c>
      <c r="C15" s="32" t="s">
        <v>31</v>
      </c>
      <c r="D15" s="31">
        <v>405</v>
      </c>
      <c r="E15" s="26"/>
      <c r="F15" s="104"/>
    </row>
    <row r="16" spans="1:6" ht="14.25">
      <c r="A16" s="106"/>
      <c r="B16" s="117" t="s">
        <v>40</v>
      </c>
      <c r="C16" s="32" t="s">
        <v>31</v>
      </c>
      <c r="D16" s="31">
        <v>876</v>
      </c>
      <c r="E16" s="26"/>
      <c r="F16" s="104"/>
    </row>
    <row r="17" spans="1:6" ht="14.25">
      <c r="A17" s="106"/>
      <c r="B17" s="117" t="s">
        <v>41</v>
      </c>
      <c r="C17" s="32" t="s">
        <v>33</v>
      </c>
      <c r="D17" s="31">
        <v>3</v>
      </c>
      <c r="E17" s="26"/>
      <c r="F17" s="104"/>
    </row>
    <row r="18" spans="1:6" ht="14.25">
      <c r="A18" s="106"/>
      <c r="B18" s="116" t="s">
        <v>42</v>
      </c>
      <c r="C18" s="32" t="s">
        <v>35</v>
      </c>
      <c r="D18" s="31">
        <v>8</v>
      </c>
      <c r="E18" s="26"/>
      <c r="F18" s="104"/>
    </row>
    <row r="19" spans="1:6" ht="14.25">
      <c r="A19" s="106"/>
      <c r="B19" s="36"/>
      <c r="C19" s="28"/>
      <c r="D19" s="34">
        <f>SUM(D12:D18)</f>
        <v>1331</v>
      </c>
      <c r="E19" s="29"/>
      <c r="F19" s="103"/>
    </row>
    <row r="20" spans="1:6" ht="14.25">
      <c r="A20" s="102"/>
      <c r="B20" s="37" t="s">
        <v>15</v>
      </c>
      <c r="C20" s="38"/>
      <c r="D20" s="39"/>
      <c r="E20" s="40"/>
      <c r="F20" s="107"/>
    </row>
    <row r="21" spans="1:8" ht="14.25">
      <c r="A21" s="108"/>
      <c r="B21" s="41" t="s">
        <v>43</v>
      </c>
      <c r="C21" s="28" t="s">
        <v>16</v>
      </c>
      <c r="D21" s="28">
        <v>1280</v>
      </c>
      <c r="E21" s="29"/>
      <c r="F21" s="103"/>
      <c r="G21" s="9"/>
      <c r="H21" s="10"/>
    </row>
    <row r="22" spans="1:8" ht="14.25">
      <c r="A22" s="108"/>
      <c r="B22" s="41" t="s">
        <v>44</v>
      </c>
      <c r="C22" s="28" t="s">
        <v>16</v>
      </c>
      <c r="D22" s="28">
        <v>879</v>
      </c>
      <c r="E22" s="29"/>
      <c r="F22" s="103"/>
      <c r="G22" s="9"/>
      <c r="H22" s="10"/>
    </row>
    <row r="23" spans="1:8" ht="14.25">
      <c r="A23" s="108"/>
      <c r="B23" s="41" t="s">
        <v>45</v>
      </c>
      <c r="C23" s="28" t="s">
        <v>16</v>
      </c>
      <c r="D23" s="28">
        <v>548</v>
      </c>
      <c r="E23" s="29"/>
      <c r="F23" s="103"/>
      <c r="G23" s="9"/>
      <c r="H23" s="10"/>
    </row>
    <row r="24" spans="1:8" ht="14.25">
      <c r="A24" s="108"/>
      <c r="B24" s="41" t="s">
        <v>46</v>
      </c>
      <c r="C24" s="28" t="s">
        <v>16</v>
      </c>
      <c r="D24" s="28">
        <v>285</v>
      </c>
      <c r="E24" s="29"/>
      <c r="F24" s="103"/>
      <c r="G24" s="9"/>
      <c r="H24" s="10"/>
    </row>
    <row r="25" spans="1:8" ht="14.25">
      <c r="A25" s="108"/>
      <c r="B25" s="41" t="s">
        <v>36</v>
      </c>
      <c r="C25" s="28" t="s">
        <v>32</v>
      </c>
      <c r="D25" s="28">
        <v>112</v>
      </c>
      <c r="E25" s="29"/>
      <c r="F25" s="103"/>
      <c r="G25" s="9"/>
      <c r="H25" s="10"/>
    </row>
    <row r="26" spans="1:6" ht="15" thickBot="1">
      <c r="A26" s="105"/>
      <c r="B26" s="41"/>
      <c r="C26" s="28"/>
      <c r="D26" s="34">
        <f>SUM(D21:D25)</f>
        <v>3104</v>
      </c>
      <c r="E26" s="29"/>
      <c r="F26" s="103"/>
    </row>
    <row r="27" spans="1:6" ht="15" thickBot="1">
      <c r="A27" s="155" t="s">
        <v>20</v>
      </c>
      <c r="B27" s="153"/>
      <c r="C27" s="153"/>
      <c r="D27" s="153"/>
      <c r="E27" s="154"/>
      <c r="F27" s="109">
        <f>SUM(F10:F26)</f>
        <v>0</v>
      </c>
    </row>
    <row r="28" spans="1:6" ht="15" thickBot="1">
      <c r="A28" s="110"/>
      <c r="B28" s="44"/>
      <c r="C28" s="45"/>
      <c r="D28" s="46"/>
      <c r="E28" s="47"/>
      <c r="F28" s="111"/>
    </row>
    <row r="29" spans="1:6" ht="14.25">
      <c r="A29" s="112" t="s">
        <v>6</v>
      </c>
      <c r="B29" s="48" t="s">
        <v>7</v>
      </c>
      <c r="C29" s="49"/>
      <c r="D29" s="49"/>
      <c r="E29" s="50"/>
      <c r="F29" s="113"/>
    </row>
    <row r="30" spans="1:6" ht="16.5">
      <c r="A30" s="114"/>
      <c r="B30" s="52" t="s">
        <v>14</v>
      </c>
      <c r="C30" s="53" t="s">
        <v>2</v>
      </c>
      <c r="D30" s="53" t="s">
        <v>3</v>
      </c>
      <c r="E30" s="54" t="s">
        <v>4</v>
      </c>
      <c r="F30" s="115" t="s">
        <v>5</v>
      </c>
    </row>
    <row r="31" spans="1:6" ht="14.25">
      <c r="A31" s="114"/>
      <c r="B31" s="118" t="s">
        <v>47</v>
      </c>
      <c r="C31" s="53"/>
      <c r="D31" s="53"/>
      <c r="E31" s="54"/>
      <c r="F31" s="103"/>
    </row>
    <row r="32" spans="1:6" ht="14.25">
      <c r="A32" s="114"/>
      <c r="B32" s="119" t="s">
        <v>48</v>
      </c>
      <c r="C32" s="55" t="s">
        <v>9</v>
      </c>
      <c r="D32" s="28">
        <v>255</v>
      </c>
      <c r="E32" s="56"/>
      <c r="F32" s="103"/>
    </row>
    <row r="33" spans="1:6" ht="14.25">
      <c r="A33" s="114"/>
      <c r="B33" s="119" t="s">
        <v>49</v>
      </c>
      <c r="C33" s="57" t="s">
        <v>9</v>
      </c>
      <c r="D33" s="28">
        <v>2127</v>
      </c>
      <c r="E33" s="56"/>
      <c r="F33" s="103"/>
    </row>
    <row r="34" spans="1:6" ht="14.25">
      <c r="A34" s="114"/>
      <c r="B34" s="120" t="s">
        <v>50</v>
      </c>
      <c r="C34" s="32" t="s">
        <v>9</v>
      </c>
      <c r="D34" s="33">
        <v>632</v>
      </c>
      <c r="E34" s="58"/>
      <c r="F34" s="103"/>
    </row>
    <row r="35" spans="1:6" ht="14.25">
      <c r="A35" s="114"/>
      <c r="B35" s="120" t="s">
        <v>57</v>
      </c>
      <c r="C35" s="32" t="s">
        <v>11</v>
      </c>
      <c r="D35" s="33">
        <v>5</v>
      </c>
      <c r="E35" s="58"/>
      <c r="F35" s="103"/>
    </row>
    <row r="36" spans="1:6" ht="14.25">
      <c r="A36" s="114"/>
      <c r="B36" s="121" t="s">
        <v>8</v>
      </c>
      <c r="C36" s="28"/>
      <c r="D36" s="28"/>
      <c r="E36" s="59"/>
      <c r="F36" s="103"/>
    </row>
    <row r="37" spans="1:6" ht="14.25">
      <c r="A37" s="114"/>
      <c r="B37" s="122" t="s">
        <v>30</v>
      </c>
      <c r="C37" s="33" t="s">
        <v>9</v>
      </c>
      <c r="D37" s="33">
        <v>3014</v>
      </c>
      <c r="E37" s="60"/>
      <c r="F37" s="104"/>
    </row>
    <row r="38" spans="1:6" ht="14.25">
      <c r="A38" s="114"/>
      <c r="B38" s="123" t="s">
        <v>52</v>
      </c>
      <c r="C38" s="55"/>
      <c r="D38" s="33"/>
      <c r="E38" s="61"/>
      <c r="F38" s="103"/>
    </row>
    <row r="39" spans="1:6" ht="14.25">
      <c r="A39" s="114"/>
      <c r="B39" s="124" t="s">
        <v>53</v>
      </c>
      <c r="C39" s="55" t="s">
        <v>9</v>
      </c>
      <c r="D39" s="33">
        <v>3055</v>
      </c>
      <c r="E39" s="61"/>
      <c r="F39" s="104"/>
    </row>
    <row r="40" spans="1:6" ht="14.25">
      <c r="A40" s="114"/>
      <c r="B40" s="123" t="s">
        <v>55</v>
      </c>
      <c r="C40" s="55"/>
      <c r="D40" s="33"/>
      <c r="E40" s="61"/>
      <c r="F40" s="103"/>
    </row>
    <row r="41" spans="1:8" ht="14.25">
      <c r="A41" s="114"/>
      <c r="B41" s="125" t="s">
        <v>12</v>
      </c>
      <c r="C41" s="62" t="s">
        <v>11</v>
      </c>
      <c r="D41" s="63">
        <v>455</v>
      </c>
      <c r="E41" s="59"/>
      <c r="F41" s="103"/>
      <c r="G41" s="9"/>
      <c r="H41" s="10"/>
    </row>
    <row r="42" spans="1:8" ht="14.25">
      <c r="A42" s="114"/>
      <c r="B42" s="125" t="s">
        <v>10</v>
      </c>
      <c r="C42" s="62" t="s">
        <v>11</v>
      </c>
      <c r="D42" s="63">
        <f>D41</f>
        <v>455</v>
      </c>
      <c r="E42" s="59"/>
      <c r="F42" s="103"/>
      <c r="G42" s="9"/>
      <c r="H42" s="10"/>
    </row>
    <row r="43" spans="1:8" ht="14.25">
      <c r="A43" s="114"/>
      <c r="B43" s="125" t="s">
        <v>54</v>
      </c>
      <c r="C43" s="62" t="s">
        <v>11</v>
      </c>
      <c r="D43" s="63">
        <v>5</v>
      </c>
      <c r="E43" s="59"/>
      <c r="F43" s="103"/>
      <c r="G43" s="9"/>
      <c r="H43" s="10"/>
    </row>
    <row r="44" spans="1:8" ht="14.25">
      <c r="A44" s="114"/>
      <c r="B44" s="123" t="s">
        <v>56</v>
      </c>
      <c r="C44" s="64"/>
      <c r="D44" s="55"/>
      <c r="E44" s="59"/>
      <c r="F44" s="103"/>
      <c r="G44" s="9"/>
      <c r="H44" s="10"/>
    </row>
    <row r="45" spans="1:8" ht="14.25">
      <c r="A45" s="114"/>
      <c r="B45" s="125" t="s">
        <v>17</v>
      </c>
      <c r="C45" s="55" t="s">
        <v>18</v>
      </c>
      <c r="D45" s="55">
        <f>D26</f>
        <v>3104</v>
      </c>
      <c r="E45" s="59"/>
      <c r="F45" s="103"/>
      <c r="G45" s="9"/>
      <c r="H45" s="10"/>
    </row>
    <row r="46" spans="1:8" ht="14.25">
      <c r="A46" s="51"/>
      <c r="B46" s="125" t="s">
        <v>10</v>
      </c>
      <c r="C46" s="55" t="s">
        <v>18</v>
      </c>
      <c r="D46" s="55">
        <f>D45</f>
        <v>3104</v>
      </c>
      <c r="E46" s="59"/>
      <c r="F46" s="103"/>
      <c r="G46" s="9"/>
      <c r="H46" s="10"/>
    </row>
    <row r="47" spans="1:8" ht="14.25">
      <c r="A47" s="51"/>
      <c r="B47" s="125" t="s">
        <v>54</v>
      </c>
      <c r="C47" s="62" t="s">
        <v>11</v>
      </c>
      <c r="D47" s="63">
        <v>6</v>
      </c>
      <c r="E47" s="59"/>
      <c r="F47" s="103"/>
      <c r="G47" s="9"/>
      <c r="H47" s="10"/>
    </row>
    <row r="48" spans="1:8" ht="14.25">
      <c r="A48" s="51"/>
      <c r="B48" s="123" t="s">
        <v>59</v>
      </c>
      <c r="C48" s="64"/>
      <c r="D48" s="55"/>
      <c r="E48" s="59"/>
      <c r="F48" s="103"/>
      <c r="G48" s="9"/>
      <c r="H48" s="10"/>
    </row>
    <row r="49" spans="1:8" ht="14.25">
      <c r="A49" s="51"/>
      <c r="B49" s="125" t="s">
        <v>17</v>
      </c>
      <c r="C49" s="55" t="s">
        <v>18</v>
      </c>
      <c r="D49" s="55">
        <v>876</v>
      </c>
      <c r="E49" s="59"/>
      <c r="F49" s="103"/>
      <c r="G49" s="9"/>
      <c r="H49" s="10"/>
    </row>
    <row r="50" spans="1:8" ht="14.25">
      <c r="A50" s="51"/>
      <c r="B50" s="125" t="s">
        <v>10</v>
      </c>
      <c r="C50" s="55" t="s">
        <v>18</v>
      </c>
      <c r="D50" s="55">
        <v>876</v>
      </c>
      <c r="E50" s="59"/>
      <c r="F50" s="103"/>
      <c r="G50" s="9"/>
      <c r="H50" s="10"/>
    </row>
    <row r="51" spans="1:8" ht="14.25">
      <c r="A51" s="51"/>
      <c r="B51" s="65" t="s">
        <v>51</v>
      </c>
      <c r="C51" s="62"/>
      <c r="D51" s="33"/>
      <c r="E51" s="59"/>
      <c r="F51" s="30"/>
      <c r="G51" s="9"/>
      <c r="H51" s="10"/>
    </row>
    <row r="52" spans="1:8" ht="15" thickBot="1">
      <c r="A52" s="51"/>
      <c r="B52" s="119" t="s">
        <v>58</v>
      </c>
      <c r="C52" s="62" t="s">
        <v>11</v>
      </c>
      <c r="D52" s="33">
        <v>876</v>
      </c>
      <c r="E52" s="59"/>
      <c r="F52" s="30"/>
      <c r="G52" s="9"/>
      <c r="H52" s="10"/>
    </row>
    <row r="53" spans="1:8" ht="15" thickBot="1">
      <c r="A53" s="152" t="s">
        <v>19</v>
      </c>
      <c r="B53" s="153"/>
      <c r="C53" s="153"/>
      <c r="D53" s="153"/>
      <c r="E53" s="154"/>
      <c r="F53" s="43">
        <f>SUM(F31:F52)</f>
        <v>0</v>
      </c>
      <c r="G53" s="9"/>
      <c r="H53" s="10"/>
    </row>
    <row r="54" spans="1:8" ht="13.5">
      <c r="A54" s="66"/>
      <c r="B54" s="67"/>
      <c r="C54" s="66"/>
      <c r="D54" s="68"/>
      <c r="E54" s="69"/>
      <c r="F54" s="42"/>
      <c r="G54" s="9"/>
      <c r="H54" s="10"/>
    </row>
    <row r="55" spans="1:8" ht="14.25">
      <c r="A55" s="144" t="s">
        <v>21</v>
      </c>
      <c r="B55" s="145"/>
      <c r="C55" s="145"/>
      <c r="D55" s="145"/>
      <c r="E55" s="145"/>
      <c r="F55" s="70">
        <f>SUM(F10:F26)</f>
        <v>0</v>
      </c>
      <c r="G55" s="9"/>
      <c r="H55" s="10"/>
    </row>
    <row r="56" spans="1:8" ht="14.25">
      <c r="A56" s="146" t="s">
        <v>28</v>
      </c>
      <c r="B56" s="147"/>
      <c r="C56" s="71"/>
      <c r="D56" s="71"/>
      <c r="E56" s="72"/>
      <c r="F56" s="73">
        <f>F55*0.15</f>
        <v>0</v>
      </c>
      <c r="G56" s="9"/>
      <c r="H56" s="10"/>
    </row>
    <row r="57" spans="1:8" ht="17.25">
      <c r="A57" s="156" t="s">
        <v>23</v>
      </c>
      <c r="B57" s="157"/>
      <c r="C57" s="71"/>
      <c r="D57" s="71"/>
      <c r="E57" s="72"/>
      <c r="F57" s="74">
        <f>SUM(F55:F56)</f>
        <v>0</v>
      </c>
      <c r="G57" s="9"/>
      <c r="H57" s="10"/>
    </row>
    <row r="58" spans="1:8" ht="15">
      <c r="A58" s="75"/>
      <c r="B58" s="76"/>
      <c r="C58" s="71"/>
      <c r="D58" s="71"/>
      <c r="E58" s="72"/>
      <c r="F58" s="77"/>
      <c r="G58" s="9"/>
      <c r="H58" s="10"/>
    </row>
    <row r="59" spans="1:8" ht="14.25">
      <c r="A59" s="144" t="s">
        <v>22</v>
      </c>
      <c r="B59" s="145"/>
      <c r="C59" s="145"/>
      <c r="D59" s="145"/>
      <c r="E59" s="145"/>
      <c r="F59" s="70">
        <f>F53</f>
        <v>0</v>
      </c>
      <c r="G59" s="9"/>
      <c r="H59" s="10"/>
    </row>
    <row r="60" spans="1:8" ht="14.25">
      <c r="A60" s="146" t="s">
        <v>26</v>
      </c>
      <c r="B60" s="147"/>
      <c r="C60" s="71"/>
      <c r="D60" s="71"/>
      <c r="E60" s="72"/>
      <c r="F60" s="73">
        <f>F59*0.12</f>
        <v>0</v>
      </c>
      <c r="G60" s="9"/>
      <c r="H60" s="10"/>
    </row>
    <row r="61" spans="1:8" ht="15" thickBot="1">
      <c r="A61" s="148" t="s">
        <v>25</v>
      </c>
      <c r="B61" s="149"/>
      <c r="C61" s="78"/>
      <c r="D61" s="78"/>
      <c r="E61" s="79"/>
      <c r="F61" s="80">
        <f>F59*0.03</f>
        <v>0</v>
      </c>
      <c r="G61" s="9"/>
      <c r="H61" s="10"/>
    </row>
    <row r="62" spans="1:8" ht="15.75" thickTop="1">
      <c r="A62" s="150" t="s">
        <v>24</v>
      </c>
      <c r="B62" s="151"/>
      <c r="C62" s="81"/>
      <c r="D62" s="81"/>
      <c r="E62" s="82"/>
      <c r="F62" s="77">
        <f>SUM(F59:F61,)</f>
        <v>0</v>
      </c>
      <c r="G62" s="9"/>
      <c r="H62" s="10"/>
    </row>
    <row r="63" spans="1:8" ht="14.25">
      <c r="A63" s="146" t="s">
        <v>29</v>
      </c>
      <c r="B63" s="147"/>
      <c r="C63" s="71"/>
      <c r="D63" s="71"/>
      <c r="E63" s="72"/>
      <c r="F63" s="83">
        <f>F62*0.21</f>
        <v>0</v>
      </c>
      <c r="G63" s="9"/>
      <c r="H63" s="10"/>
    </row>
    <row r="64" spans="1:8" ht="14.25">
      <c r="A64" s="84"/>
      <c r="B64" s="85"/>
      <c r="C64" s="85"/>
      <c r="D64" s="85"/>
      <c r="E64" s="86"/>
      <c r="F64" s="87"/>
      <c r="G64" s="9"/>
      <c r="H64" s="10"/>
    </row>
    <row r="65" spans="1:8" ht="15.75" thickBot="1">
      <c r="A65" s="156" t="s">
        <v>27</v>
      </c>
      <c r="B65" s="157"/>
      <c r="C65" s="81"/>
      <c r="D65" s="81"/>
      <c r="E65" s="82"/>
      <c r="F65" s="77">
        <f>SUM(F62:F63,)</f>
        <v>0</v>
      </c>
      <c r="G65" s="9"/>
      <c r="H65" s="10"/>
    </row>
    <row r="66" spans="1:8" ht="15.75" thickBot="1" thickTop="1">
      <c r="A66" s="88"/>
      <c r="B66" s="89"/>
      <c r="C66" s="90"/>
      <c r="D66" s="90"/>
      <c r="E66" s="91"/>
      <c r="F66" s="92"/>
      <c r="G66" s="9"/>
      <c r="H66" s="10"/>
    </row>
    <row r="67" spans="1:8" ht="18.75" thickBot="1">
      <c r="A67" s="93"/>
      <c r="B67" s="94" t="s">
        <v>64</v>
      </c>
      <c r="C67" s="95"/>
      <c r="D67" s="95"/>
      <c r="E67" s="96"/>
      <c r="F67" s="97">
        <f>SUM(F57,F65)</f>
        <v>0</v>
      </c>
      <c r="G67" s="9"/>
      <c r="H67" s="10"/>
    </row>
    <row r="68" spans="1:8" ht="12.75">
      <c r="A68" s="42"/>
      <c r="B68" s="98"/>
      <c r="C68" s="98"/>
      <c r="D68" s="98"/>
      <c r="E68" s="98"/>
      <c r="F68" s="98"/>
      <c r="G68" s="9"/>
      <c r="H68" s="10"/>
    </row>
    <row r="69" spans="1:8" ht="12.75">
      <c r="A69" s="42"/>
      <c r="B69" s="98"/>
      <c r="C69" s="98"/>
      <c r="D69" s="98"/>
      <c r="E69" s="98"/>
      <c r="F69" s="98"/>
      <c r="G69" s="9"/>
      <c r="H69" s="10"/>
    </row>
    <row r="70" spans="1:8" ht="12.75">
      <c r="A70" s="42"/>
      <c r="B70" s="98"/>
      <c r="C70" s="98"/>
      <c r="D70" s="98"/>
      <c r="E70" s="98"/>
      <c r="F70" s="98"/>
      <c r="G70" s="9"/>
      <c r="H70" s="10"/>
    </row>
    <row r="71" spans="1:8" ht="12.75">
      <c r="A71" s="42"/>
      <c r="B71" s="98"/>
      <c r="C71" s="98"/>
      <c r="D71" s="98"/>
      <c r="E71" s="98"/>
      <c r="F71" s="98"/>
      <c r="G71" s="9"/>
      <c r="H71" s="10"/>
    </row>
    <row r="72" spans="1:8" ht="12.75">
      <c r="A72" s="42"/>
      <c r="B72" s="98"/>
      <c r="C72" s="98"/>
      <c r="D72" s="98"/>
      <c r="E72" s="98"/>
      <c r="F72" s="98"/>
      <c r="G72" s="9"/>
      <c r="H72" s="10"/>
    </row>
    <row r="73" spans="1:8" ht="12.75">
      <c r="A73" s="42"/>
      <c r="B73" s="98"/>
      <c r="C73" s="98"/>
      <c r="D73" s="98"/>
      <c r="E73" s="98"/>
      <c r="F73" s="98"/>
      <c r="G73" s="9"/>
      <c r="H73" s="10"/>
    </row>
    <row r="74" spans="1:8" ht="12.75">
      <c r="A74" s="42"/>
      <c r="B74" s="98"/>
      <c r="C74" s="98"/>
      <c r="D74" s="98"/>
      <c r="E74" s="98"/>
      <c r="F74" s="98"/>
      <c r="G74" s="9"/>
      <c r="H74" s="10"/>
    </row>
    <row r="75" spans="1:8" ht="12.75">
      <c r="A75" s="42"/>
      <c r="B75" s="98"/>
      <c r="C75" s="98"/>
      <c r="D75" s="98"/>
      <c r="E75" s="98"/>
      <c r="F75" s="98"/>
      <c r="G75" s="9"/>
      <c r="H75" s="10"/>
    </row>
    <row r="76" spans="1:8" ht="12.75">
      <c r="A76" s="42"/>
      <c r="B76" s="98"/>
      <c r="C76" s="98"/>
      <c r="D76" s="98"/>
      <c r="E76" s="98"/>
      <c r="F76" s="98"/>
      <c r="G76" s="9"/>
      <c r="H76" s="10"/>
    </row>
    <row r="77" spans="1:8" ht="12.75">
      <c r="A77" s="42"/>
      <c r="B77" s="98"/>
      <c r="C77" s="98"/>
      <c r="D77" s="98"/>
      <c r="E77" s="98"/>
      <c r="F77" s="98"/>
      <c r="G77" s="9"/>
      <c r="H77" s="10"/>
    </row>
    <row r="78" spans="1:8" ht="12.75">
      <c r="A78" s="42"/>
      <c r="B78" s="98"/>
      <c r="C78" s="98"/>
      <c r="D78" s="98"/>
      <c r="E78" s="98"/>
      <c r="F78" s="98"/>
      <c r="G78" s="9"/>
      <c r="H78" s="10"/>
    </row>
    <row r="79" spans="1:8" ht="12.75">
      <c r="A79" s="99"/>
      <c r="B79" s="98"/>
      <c r="C79" s="98"/>
      <c r="D79" s="98"/>
      <c r="E79" s="98"/>
      <c r="F79" s="98"/>
      <c r="G79" s="9"/>
      <c r="H79" s="10"/>
    </row>
    <row r="80" spans="1:8" ht="12.75">
      <c r="A80" s="42"/>
      <c r="B80" s="98"/>
      <c r="C80" s="98"/>
      <c r="D80" s="98"/>
      <c r="E80" s="98"/>
      <c r="F80" s="98"/>
      <c r="G80" s="9"/>
      <c r="H80" s="10"/>
    </row>
    <row r="81" spans="1:8" ht="12.75">
      <c r="A81" s="42"/>
      <c r="B81" s="98"/>
      <c r="C81" s="98"/>
      <c r="D81" s="98"/>
      <c r="E81" s="98"/>
      <c r="F81" s="98"/>
      <c r="G81" s="9"/>
      <c r="H81" s="10"/>
    </row>
    <row r="82" spans="1:8" ht="12.75">
      <c r="A82" s="42"/>
      <c r="B82" s="98"/>
      <c r="C82" s="98"/>
      <c r="D82" s="98"/>
      <c r="E82" s="98"/>
      <c r="F82" s="98"/>
      <c r="G82" s="9"/>
      <c r="H82" s="10"/>
    </row>
    <row r="83" spans="1:8" ht="12.75">
      <c r="A83" s="42"/>
      <c r="B83" s="98"/>
      <c r="C83" s="98"/>
      <c r="D83" s="98"/>
      <c r="E83" s="98"/>
      <c r="F83" s="98"/>
      <c r="G83" s="9"/>
      <c r="H83" s="10"/>
    </row>
    <row r="84" spans="1:8" ht="12.75">
      <c r="A84" s="42"/>
      <c r="B84" s="98"/>
      <c r="C84" s="98"/>
      <c r="D84" s="98"/>
      <c r="E84" s="98"/>
      <c r="F84" s="98"/>
      <c r="G84" s="9"/>
      <c r="H84" s="10"/>
    </row>
    <row r="85" spans="1:8" ht="12.75">
      <c r="A85" s="42"/>
      <c r="B85" s="98"/>
      <c r="C85" s="98"/>
      <c r="D85" s="98"/>
      <c r="E85" s="98"/>
      <c r="F85" s="98"/>
      <c r="G85" s="9"/>
      <c r="H85" s="10"/>
    </row>
    <row r="86" spans="1:8" ht="12.75">
      <c r="A86" s="42"/>
      <c r="B86" s="98"/>
      <c r="C86" s="98"/>
      <c r="D86" s="98"/>
      <c r="E86" s="98"/>
      <c r="F86" s="98"/>
      <c r="G86" s="9"/>
      <c r="H86" s="10"/>
    </row>
    <row r="87" spans="1:8" ht="12.75">
      <c r="A87" s="42"/>
      <c r="B87" s="98"/>
      <c r="C87" s="98"/>
      <c r="D87" s="98"/>
      <c r="E87" s="98"/>
      <c r="F87" s="98"/>
      <c r="G87" s="9"/>
      <c r="H87" s="10"/>
    </row>
    <row r="88" spans="1:8" ht="12.75">
      <c r="A88" s="42"/>
      <c r="B88" s="98"/>
      <c r="C88" s="98"/>
      <c r="D88" s="98"/>
      <c r="E88" s="98"/>
      <c r="F88" s="98"/>
      <c r="G88" s="9"/>
      <c r="H88" s="10"/>
    </row>
    <row r="89" spans="1:8" ht="12.75">
      <c r="A89" s="42"/>
      <c r="B89" s="98"/>
      <c r="C89" s="98"/>
      <c r="D89" s="98"/>
      <c r="E89" s="98"/>
      <c r="F89" s="98"/>
      <c r="G89" s="9"/>
      <c r="H89" s="10"/>
    </row>
    <row r="90" spans="1:8" ht="12.75">
      <c r="A90" s="42"/>
      <c r="B90" s="98"/>
      <c r="C90" s="98"/>
      <c r="D90" s="98"/>
      <c r="E90" s="98"/>
      <c r="F90" s="98"/>
      <c r="G90" s="9"/>
      <c r="H90" s="10"/>
    </row>
    <row r="91" spans="1:8" ht="12.75">
      <c r="A91" s="42"/>
      <c r="B91" s="98"/>
      <c r="C91" s="98"/>
      <c r="D91" s="98"/>
      <c r="E91" s="98"/>
      <c r="F91" s="98"/>
      <c r="G91" s="9"/>
      <c r="H91" s="10"/>
    </row>
    <row r="92" spans="1:8" ht="12.75">
      <c r="A92" s="42"/>
      <c r="B92" s="98"/>
      <c r="C92" s="98"/>
      <c r="D92" s="98"/>
      <c r="E92" s="98"/>
      <c r="F92" s="98"/>
      <c r="G92" s="9"/>
      <c r="H92" s="10"/>
    </row>
    <row r="93" spans="1:8" ht="12.75">
      <c r="A93" s="42"/>
      <c r="B93" s="98"/>
      <c r="C93" s="98"/>
      <c r="D93" s="98"/>
      <c r="E93" s="98"/>
      <c r="F93" s="98"/>
      <c r="G93" s="9"/>
      <c r="H93" s="10"/>
    </row>
    <row r="94" spans="1:8" ht="12.75">
      <c r="A94" s="42"/>
      <c r="B94" s="98"/>
      <c r="C94" s="98"/>
      <c r="D94" s="98"/>
      <c r="E94" s="98"/>
      <c r="F94" s="98"/>
      <c r="G94" s="9"/>
      <c r="H94" s="10"/>
    </row>
    <row r="95" spans="1:8" ht="12.75">
      <c r="A95" s="42"/>
      <c r="B95" s="98"/>
      <c r="C95" s="98"/>
      <c r="D95" s="98"/>
      <c r="E95" s="98"/>
      <c r="F95" s="98"/>
      <c r="G95" s="9"/>
      <c r="H95" s="10"/>
    </row>
    <row r="96" spans="1:8" ht="12.75">
      <c r="A96" s="42"/>
      <c r="B96" s="98"/>
      <c r="C96" s="98"/>
      <c r="D96" s="98"/>
      <c r="E96" s="98"/>
      <c r="F96" s="98"/>
      <c r="G96" s="9"/>
      <c r="H96" s="10"/>
    </row>
    <row r="97" spans="1:8" ht="12.75">
      <c r="A97" s="42"/>
      <c r="B97" s="98"/>
      <c r="C97" s="98"/>
      <c r="D97" s="98"/>
      <c r="E97" s="98"/>
      <c r="F97" s="98"/>
      <c r="G97" s="9"/>
      <c r="H97" s="10"/>
    </row>
    <row r="98" spans="1:8" ht="12.75">
      <c r="A98" s="42"/>
      <c r="B98" s="98"/>
      <c r="C98" s="98"/>
      <c r="D98" s="98"/>
      <c r="E98" s="98"/>
      <c r="F98" s="98"/>
      <c r="G98" s="9"/>
      <c r="H98" s="10"/>
    </row>
    <row r="99" spans="1:8" ht="12.75">
      <c r="A99" s="42"/>
      <c r="B99" s="98"/>
      <c r="C99" s="98"/>
      <c r="D99" s="98"/>
      <c r="E99" s="98"/>
      <c r="F99" s="98"/>
      <c r="G99" s="9"/>
      <c r="H99" s="10"/>
    </row>
    <row r="100" spans="1:8" ht="12.75">
      <c r="A100" s="42"/>
      <c r="B100" s="98"/>
      <c r="C100" s="98"/>
      <c r="D100" s="98"/>
      <c r="E100" s="98"/>
      <c r="F100" s="98"/>
      <c r="G100" s="9"/>
      <c r="H100" s="10"/>
    </row>
    <row r="101" spans="1:8" ht="12.75">
      <c r="A101" s="42"/>
      <c r="B101" s="98"/>
      <c r="C101" s="98"/>
      <c r="D101" s="98"/>
      <c r="E101" s="98"/>
      <c r="F101" s="98"/>
      <c r="G101" s="9"/>
      <c r="H101" s="10"/>
    </row>
    <row r="102" spans="1:8" ht="12.75">
      <c r="A102" s="42"/>
      <c r="B102" s="98"/>
      <c r="C102" s="98"/>
      <c r="D102" s="98"/>
      <c r="E102" s="98"/>
      <c r="F102" s="98"/>
      <c r="G102" s="9"/>
      <c r="H102" s="10"/>
    </row>
    <row r="103" spans="1:8" ht="12.75">
      <c r="A103" s="42"/>
      <c r="B103" s="98"/>
      <c r="C103" s="98"/>
      <c r="D103" s="98"/>
      <c r="E103" s="98"/>
      <c r="F103" s="98"/>
      <c r="G103" s="9"/>
      <c r="H103" s="10"/>
    </row>
    <row r="104" spans="1:8" ht="12.75">
      <c r="A104" s="42"/>
      <c r="B104" s="98"/>
      <c r="C104" s="98"/>
      <c r="D104" s="98"/>
      <c r="E104" s="98"/>
      <c r="F104" s="98"/>
      <c r="G104" s="9"/>
      <c r="H104" s="10"/>
    </row>
    <row r="105" spans="1:8" ht="12.75">
      <c r="A105" s="42"/>
      <c r="B105" s="98"/>
      <c r="C105" s="98"/>
      <c r="D105" s="98"/>
      <c r="E105" s="98"/>
      <c r="F105" s="98"/>
      <c r="G105" s="9"/>
      <c r="H105" s="10"/>
    </row>
    <row r="106" spans="1:8" ht="12.75">
      <c r="A106" s="42"/>
      <c r="B106" s="98"/>
      <c r="C106" s="98"/>
      <c r="D106" s="98"/>
      <c r="E106" s="98"/>
      <c r="F106" s="98"/>
      <c r="G106" s="9"/>
      <c r="H106" s="10"/>
    </row>
    <row r="107" spans="1:8" ht="12.75">
      <c r="A107" s="42"/>
      <c r="B107" s="98"/>
      <c r="C107" s="98"/>
      <c r="D107" s="98"/>
      <c r="E107" s="98"/>
      <c r="F107" s="98"/>
      <c r="G107" s="9"/>
      <c r="H107" s="10"/>
    </row>
    <row r="108" spans="1:8" ht="12.75">
      <c r="A108" s="42"/>
      <c r="B108" s="98"/>
      <c r="C108" s="98"/>
      <c r="D108" s="98"/>
      <c r="E108" s="98"/>
      <c r="F108" s="98"/>
      <c r="G108" s="9"/>
      <c r="H108" s="10"/>
    </row>
    <row r="109" spans="1:8" ht="12.75">
      <c r="A109" s="42"/>
      <c r="B109" s="98"/>
      <c r="C109" s="98"/>
      <c r="D109" s="98"/>
      <c r="E109" s="98"/>
      <c r="F109" s="98"/>
      <c r="G109" s="9"/>
      <c r="H109" s="10"/>
    </row>
    <row r="110" spans="1:8" ht="12.75">
      <c r="A110" s="42"/>
      <c r="B110" s="98"/>
      <c r="C110" s="98"/>
      <c r="D110" s="98"/>
      <c r="E110" s="98"/>
      <c r="F110" s="98"/>
      <c r="G110" s="9"/>
      <c r="H110" s="10"/>
    </row>
    <row r="111" spans="1:8" ht="12.75">
      <c r="A111" s="42"/>
      <c r="B111" s="98"/>
      <c r="C111" s="98"/>
      <c r="D111" s="98"/>
      <c r="E111" s="98"/>
      <c r="F111" s="98"/>
      <c r="G111" s="9"/>
      <c r="H111" s="10"/>
    </row>
    <row r="112" spans="1:8" ht="12.75">
      <c r="A112" s="42"/>
      <c r="B112" s="98"/>
      <c r="C112" s="98"/>
      <c r="D112" s="98"/>
      <c r="E112" s="98"/>
      <c r="F112" s="98"/>
      <c r="G112" s="9"/>
      <c r="H112" s="10"/>
    </row>
    <row r="113" spans="1:8" ht="12.75">
      <c r="A113" s="42"/>
      <c r="B113" s="98"/>
      <c r="C113" s="98"/>
      <c r="D113" s="98"/>
      <c r="E113" s="98"/>
      <c r="F113" s="98"/>
      <c r="G113" s="9"/>
      <c r="H113" s="10"/>
    </row>
    <row r="114" spans="1:8" ht="12.75">
      <c r="A114" s="42"/>
      <c r="B114" s="98"/>
      <c r="C114" s="98"/>
      <c r="D114" s="98"/>
      <c r="E114" s="98"/>
      <c r="F114" s="98"/>
      <c r="G114" s="9"/>
      <c r="H114" s="10"/>
    </row>
    <row r="115" spans="1:8" ht="12.75">
      <c r="A115" s="42"/>
      <c r="B115" s="98"/>
      <c r="C115" s="98"/>
      <c r="D115" s="98"/>
      <c r="E115" s="98"/>
      <c r="F115" s="98"/>
      <c r="G115" s="9"/>
      <c r="H115" s="10"/>
    </row>
    <row r="116" spans="1:8" ht="12.75">
      <c r="A116" s="42"/>
      <c r="B116" s="98"/>
      <c r="C116" s="98"/>
      <c r="D116" s="98"/>
      <c r="E116" s="98"/>
      <c r="F116" s="98"/>
      <c r="G116" s="9"/>
      <c r="H116" s="10"/>
    </row>
    <row r="117" spans="1:8" ht="12.75">
      <c r="A117" s="42"/>
      <c r="B117" s="98"/>
      <c r="C117" s="98"/>
      <c r="D117" s="98"/>
      <c r="E117" s="98"/>
      <c r="F117" s="98"/>
      <c r="G117" s="9"/>
      <c r="H117" s="10"/>
    </row>
    <row r="118" spans="1:8" ht="12.75">
      <c r="A118" s="42"/>
      <c r="B118" s="98"/>
      <c r="C118" s="98"/>
      <c r="D118" s="98"/>
      <c r="E118" s="98"/>
      <c r="F118" s="98"/>
      <c r="G118" s="9"/>
      <c r="H118" s="10"/>
    </row>
    <row r="119" spans="1:8" ht="12.75">
      <c r="A119" s="42"/>
      <c r="B119" s="98"/>
      <c r="C119" s="98"/>
      <c r="D119" s="98"/>
      <c r="E119" s="98"/>
      <c r="F119" s="98"/>
      <c r="G119" s="9"/>
      <c r="H119" s="10"/>
    </row>
    <row r="120" spans="1:8" ht="12.75">
      <c r="A120" s="42"/>
      <c r="B120" s="98"/>
      <c r="C120" s="98"/>
      <c r="D120" s="98"/>
      <c r="E120" s="98"/>
      <c r="F120" s="98"/>
      <c r="G120" s="9"/>
      <c r="H120" s="10"/>
    </row>
    <row r="121" spans="1:8" ht="12.75">
      <c r="A121" s="42"/>
      <c r="B121" s="98"/>
      <c r="C121" s="98"/>
      <c r="D121" s="98"/>
      <c r="E121" s="98"/>
      <c r="F121" s="98"/>
      <c r="G121" s="9"/>
      <c r="H121" s="10"/>
    </row>
    <row r="122" spans="1:8" ht="12.75">
      <c r="A122" s="42"/>
      <c r="B122" s="98"/>
      <c r="C122" s="98"/>
      <c r="D122" s="98"/>
      <c r="E122" s="98"/>
      <c r="F122" s="98"/>
      <c r="G122" s="9"/>
      <c r="H122" s="10"/>
    </row>
    <row r="123" spans="1:8" ht="12.75">
      <c r="A123" s="42"/>
      <c r="B123" s="98"/>
      <c r="C123" s="98"/>
      <c r="D123" s="98"/>
      <c r="E123" s="98"/>
      <c r="F123" s="98"/>
      <c r="G123" s="9"/>
      <c r="H123" s="10"/>
    </row>
    <row r="124" spans="1:8" ht="12.75">
      <c r="A124" s="42"/>
      <c r="B124" s="98"/>
      <c r="C124" s="98"/>
      <c r="D124" s="98"/>
      <c r="E124" s="98"/>
      <c r="F124" s="98"/>
      <c r="G124" s="9"/>
      <c r="H124" s="10"/>
    </row>
    <row r="125" spans="1:8" ht="12.75">
      <c r="A125" s="42"/>
      <c r="B125" s="98"/>
      <c r="C125" s="98"/>
      <c r="D125" s="98"/>
      <c r="E125" s="98"/>
      <c r="F125" s="98"/>
      <c r="G125" s="9"/>
      <c r="H125" s="10"/>
    </row>
    <row r="126" spans="1:8" ht="12.75">
      <c r="A126" s="42"/>
      <c r="B126" s="98"/>
      <c r="C126" s="98"/>
      <c r="D126" s="98"/>
      <c r="E126" s="98"/>
      <c r="F126" s="98"/>
      <c r="G126" s="9"/>
      <c r="H126" s="10"/>
    </row>
    <row r="127" spans="1:8" ht="12.75">
      <c r="A127" s="42"/>
      <c r="B127" s="98"/>
      <c r="C127" s="98"/>
      <c r="D127" s="98"/>
      <c r="E127" s="98"/>
      <c r="F127" s="98"/>
      <c r="G127" s="9"/>
      <c r="H127" s="10"/>
    </row>
    <row r="128" spans="1:6" ht="12.75">
      <c r="A128" s="42"/>
      <c r="B128" s="98"/>
      <c r="C128" s="98"/>
      <c r="D128" s="98"/>
      <c r="E128" s="98"/>
      <c r="F128" s="98"/>
    </row>
    <row r="129" spans="1:6" ht="12.75">
      <c r="A129" s="42"/>
      <c r="B129" s="98"/>
      <c r="C129" s="98"/>
      <c r="D129" s="98"/>
      <c r="E129" s="98"/>
      <c r="F129" s="98"/>
    </row>
    <row r="130" spans="1:6" ht="12.75">
      <c r="A130" s="42"/>
      <c r="B130" s="98"/>
      <c r="C130" s="98"/>
      <c r="D130" s="98"/>
      <c r="E130" s="98"/>
      <c r="F130" s="98"/>
    </row>
    <row r="131" spans="1:6" ht="12.75">
      <c r="A131" s="42"/>
      <c r="B131" s="98"/>
      <c r="C131" s="98"/>
      <c r="D131" s="98"/>
      <c r="E131" s="98"/>
      <c r="F131" s="98"/>
    </row>
    <row r="132" spans="1:6" ht="12.75">
      <c r="A132" s="42"/>
      <c r="B132" s="98"/>
      <c r="C132" s="98"/>
      <c r="D132" s="98"/>
      <c r="E132" s="98"/>
      <c r="F132" s="98"/>
    </row>
    <row r="133" spans="1:6" ht="12.75">
      <c r="A133" s="42"/>
      <c r="B133" s="98"/>
      <c r="C133" s="98"/>
      <c r="D133" s="98"/>
      <c r="E133" s="98"/>
      <c r="F133" s="98"/>
    </row>
    <row r="134" spans="1:6" ht="12.75">
      <c r="A134" s="42"/>
      <c r="B134" s="98"/>
      <c r="C134" s="98"/>
      <c r="D134" s="98"/>
      <c r="E134" s="98"/>
      <c r="F134" s="98"/>
    </row>
    <row r="135" spans="1:6" ht="12.75">
      <c r="A135" s="42"/>
      <c r="B135" s="98"/>
      <c r="C135" s="98"/>
      <c r="D135" s="98"/>
      <c r="E135" s="98"/>
      <c r="F135" s="98"/>
    </row>
    <row r="136" spans="1:6" ht="12.75">
      <c r="A136" s="42"/>
      <c r="B136" s="98"/>
      <c r="C136" s="98"/>
      <c r="D136" s="98"/>
      <c r="E136" s="98"/>
      <c r="F136" s="98"/>
    </row>
    <row r="137" spans="1:6" ht="12.75">
      <c r="A137" s="42"/>
      <c r="B137" s="98"/>
      <c r="C137" s="98"/>
      <c r="D137" s="98"/>
      <c r="E137" s="98"/>
      <c r="F137" s="98"/>
    </row>
    <row r="138" spans="1:6" ht="12.75">
      <c r="A138" s="42"/>
      <c r="B138" s="98"/>
      <c r="C138" s="98"/>
      <c r="D138" s="98"/>
      <c r="E138" s="98"/>
      <c r="F138" s="98"/>
    </row>
    <row r="139" spans="1:6" ht="12.75">
      <c r="A139" s="42"/>
      <c r="B139" s="98"/>
      <c r="C139" s="98"/>
      <c r="D139" s="98"/>
      <c r="E139" s="98"/>
      <c r="F139" s="98"/>
    </row>
    <row r="140" spans="1:6" ht="12.75">
      <c r="A140" s="42"/>
      <c r="B140" s="100"/>
      <c r="C140" s="98"/>
      <c r="D140" s="98"/>
      <c r="E140" s="98"/>
      <c r="F140" s="98"/>
    </row>
    <row r="141" spans="1:6" ht="12.75">
      <c r="A141" s="42"/>
      <c r="B141" s="100"/>
      <c r="C141" s="98"/>
      <c r="D141" s="98"/>
      <c r="E141" s="98"/>
      <c r="F141" s="98"/>
    </row>
    <row r="142" spans="1:6" ht="12.75">
      <c r="A142" s="42"/>
      <c r="B142" s="98"/>
      <c r="C142" s="98"/>
      <c r="D142" s="98"/>
      <c r="E142" s="98"/>
      <c r="F142" s="98"/>
    </row>
    <row r="143" spans="1:6" ht="12.75">
      <c r="A143" s="42"/>
      <c r="B143" s="98"/>
      <c r="C143" s="98"/>
      <c r="D143" s="98"/>
      <c r="E143" s="98"/>
      <c r="F143" s="98"/>
    </row>
    <row r="144" spans="1:6" ht="12.75">
      <c r="A144" s="42"/>
      <c r="B144" s="98"/>
      <c r="C144" s="98"/>
      <c r="D144" s="98"/>
      <c r="E144" s="98"/>
      <c r="F144" s="98"/>
    </row>
    <row r="145" spans="1:6" ht="12.75">
      <c r="A145" s="42"/>
      <c r="B145" s="98"/>
      <c r="C145" s="98"/>
      <c r="D145" s="98"/>
      <c r="E145" s="98"/>
      <c r="F145" s="98"/>
    </row>
    <row r="146" spans="1:6" ht="14.25">
      <c r="A146" s="42"/>
      <c r="B146" s="100"/>
      <c r="C146" s="101"/>
      <c r="D146" s="98"/>
      <c r="E146" s="98"/>
      <c r="F146" s="98"/>
    </row>
    <row r="147" spans="1:6" ht="12.75">
      <c r="A147" s="42"/>
      <c r="B147" s="98"/>
      <c r="C147" s="98"/>
      <c r="D147" s="98"/>
      <c r="E147" s="98"/>
      <c r="F147" s="98"/>
    </row>
    <row r="148" spans="1:6" ht="12.75">
      <c r="A148" s="42"/>
      <c r="B148" s="98"/>
      <c r="C148" s="98"/>
      <c r="D148" s="98"/>
      <c r="E148" s="98"/>
      <c r="F148" s="98"/>
    </row>
    <row r="149" spans="1:6" ht="12.75">
      <c r="A149" s="42"/>
      <c r="B149" s="98"/>
      <c r="C149" s="98"/>
      <c r="D149" s="98"/>
      <c r="E149" s="98"/>
      <c r="F149" s="98"/>
    </row>
    <row r="150" spans="1:6" ht="12.75">
      <c r="A150" s="42"/>
      <c r="B150" s="98"/>
      <c r="C150" s="98"/>
      <c r="D150" s="98"/>
      <c r="E150" s="98"/>
      <c r="F150" s="98"/>
    </row>
    <row r="151" spans="1:6" ht="12.75">
      <c r="A151" s="42"/>
      <c r="B151" s="98"/>
      <c r="C151" s="98"/>
      <c r="D151" s="98"/>
      <c r="E151" s="98"/>
      <c r="F151" s="98"/>
    </row>
    <row r="152" spans="1:6" ht="12.75">
      <c r="A152" s="42"/>
      <c r="B152" s="98"/>
      <c r="C152" s="98"/>
      <c r="D152" s="98"/>
      <c r="E152" s="98"/>
      <c r="F152" s="98"/>
    </row>
    <row r="153" spans="1:6" ht="12.75">
      <c r="A153" s="42"/>
      <c r="B153" s="98"/>
      <c r="C153" s="98"/>
      <c r="D153" s="98"/>
      <c r="E153" s="98"/>
      <c r="F153" s="98"/>
    </row>
    <row r="154" spans="1:6" ht="12.75">
      <c r="A154" s="42"/>
      <c r="B154" s="98"/>
      <c r="C154" s="98"/>
      <c r="D154" s="98"/>
      <c r="E154" s="98"/>
      <c r="F154" s="98"/>
    </row>
    <row r="155" spans="1:6" ht="12.75">
      <c r="A155" s="42"/>
      <c r="B155" s="98"/>
      <c r="C155" s="98"/>
      <c r="D155" s="98"/>
      <c r="E155" s="98"/>
      <c r="F155" s="98"/>
    </row>
    <row r="156" spans="1:6" ht="12.75">
      <c r="A156" s="42"/>
      <c r="B156" s="98"/>
      <c r="C156" s="98"/>
      <c r="D156" s="98"/>
      <c r="E156" s="98"/>
      <c r="F156" s="98"/>
    </row>
    <row r="157" spans="1:6" ht="12.75">
      <c r="A157" s="42"/>
      <c r="B157" s="98"/>
      <c r="C157" s="98"/>
      <c r="D157" s="98"/>
      <c r="E157" s="98"/>
      <c r="F157" s="98"/>
    </row>
    <row r="158" spans="1:6" ht="12.75">
      <c r="A158" s="42"/>
      <c r="B158" s="98"/>
      <c r="C158" s="98"/>
      <c r="D158" s="98"/>
      <c r="E158" s="98"/>
      <c r="F158" s="98"/>
    </row>
    <row r="159" spans="1:6" ht="12.75">
      <c r="A159" s="42"/>
      <c r="B159" s="98"/>
      <c r="C159" s="98"/>
      <c r="D159" s="98"/>
      <c r="E159" s="98"/>
      <c r="F159" s="98"/>
    </row>
    <row r="160" spans="1:6" ht="12.75">
      <c r="A160" s="42"/>
      <c r="B160" s="98"/>
      <c r="C160" s="98"/>
      <c r="D160" s="98"/>
      <c r="E160" s="98"/>
      <c r="F160" s="98"/>
    </row>
    <row r="161" spans="1:6" ht="12.75">
      <c r="A161" s="42"/>
      <c r="B161" s="98"/>
      <c r="C161" s="98"/>
      <c r="D161" s="98"/>
      <c r="E161" s="98"/>
      <c r="F161" s="98"/>
    </row>
    <row r="162" spans="1:6" ht="12.75">
      <c r="A162" s="42"/>
      <c r="B162" s="98"/>
      <c r="C162" s="98"/>
      <c r="D162" s="98"/>
      <c r="E162" s="98"/>
      <c r="F162" s="98"/>
    </row>
    <row r="163" spans="1:6" ht="12.75">
      <c r="A163" s="42"/>
      <c r="B163" s="98"/>
      <c r="C163" s="98"/>
      <c r="D163" s="98"/>
      <c r="E163" s="98"/>
      <c r="F163" s="98"/>
    </row>
    <row r="164" spans="1:6" ht="12.75">
      <c r="A164" s="42"/>
      <c r="B164" s="98"/>
      <c r="C164" s="98"/>
      <c r="D164" s="98"/>
      <c r="E164" s="98"/>
      <c r="F164" s="98"/>
    </row>
    <row r="165" spans="1:6" ht="12.75">
      <c r="A165" s="42"/>
      <c r="B165" s="98"/>
      <c r="C165" s="98"/>
      <c r="D165" s="98"/>
      <c r="E165" s="98"/>
      <c r="F165" s="98"/>
    </row>
    <row r="166" spans="1:6" ht="12.75">
      <c r="A166" s="42"/>
      <c r="B166" s="98"/>
      <c r="C166" s="98"/>
      <c r="D166" s="98"/>
      <c r="E166" s="98"/>
      <c r="F166" s="98"/>
    </row>
    <row r="167" spans="1:6" ht="12.75">
      <c r="A167" s="42"/>
      <c r="B167" s="98"/>
      <c r="C167" s="98"/>
      <c r="D167" s="98"/>
      <c r="E167" s="98"/>
      <c r="F167" s="98"/>
    </row>
    <row r="168" spans="1:6" ht="12.75">
      <c r="A168" s="42"/>
      <c r="B168" s="98"/>
      <c r="C168" s="98"/>
      <c r="D168" s="98"/>
      <c r="E168" s="98"/>
      <c r="F168" s="98"/>
    </row>
    <row r="169" spans="1:6" ht="12.75">
      <c r="A169" s="42"/>
      <c r="B169" s="98"/>
      <c r="C169" s="98"/>
      <c r="D169" s="98"/>
      <c r="E169" s="98"/>
      <c r="F169" s="98"/>
    </row>
    <row r="170" spans="1:6" ht="12.75">
      <c r="A170" s="42"/>
      <c r="B170" s="98"/>
      <c r="C170" s="98"/>
      <c r="D170" s="98"/>
      <c r="E170" s="98"/>
      <c r="F170" s="98"/>
    </row>
    <row r="171" spans="1:6" ht="12.75">
      <c r="A171" s="42"/>
      <c r="B171" s="98"/>
      <c r="C171" s="98"/>
      <c r="D171" s="98"/>
      <c r="E171" s="98"/>
      <c r="F171" s="98"/>
    </row>
    <row r="172" spans="1:6" ht="12.75">
      <c r="A172" s="42"/>
      <c r="B172" s="98"/>
      <c r="C172" s="98"/>
      <c r="D172" s="98"/>
      <c r="E172" s="98"/>
      <c r="F172" s="98"/>
    </row>
    <row r="173" spans="1:6" ht="12.75">
      <c r="A173" s="42"/>
      <c r="B173" s="98"/>
      <c r="C173" s="98"/>
      <c r="D173" s="98"/>
      <c r="E173" s="98"/>
      <c r="F173" s="98"/>
    </row>
    <row r="174" spans="1:6" ht="12.75">
      <c r="A174" s="42"/>
      <c r="B174" s="98"/>
      <c r="C174" s="98"/>
      <c r="D174" s="98"/>
      <c r="E174" s="98"/>
      <c r="F174" s="98"/>
    </row>
    <row r="175" spans="1:6" ht="12.75">
      <c r="A175" s="42"/>
      <c r="B175" s="98"/>
      <c r="C175" s="98"/>
      <c r="D175" s="98"/>
      <c r="E175" s="98"/>
      <c r="F175" s="98"/>
    </row>
    <row r="176" spans="1:6" ht="12.75">
      <c r="A176" s="42"/>
      <c r="B176" s="98"/>
      <c r="C176" s="98"/>
      <c r="D176" s="98"/>
      <c r="E176" s="98"/>
      <c r="F176" s="98"/>
    </row>
    <row r="177" spans="1:6" ht="12.75">
      <c r="A177" s="42"/>
      <c r="B177" s="98"/>
      <c r="C177" s="98"/>
      <c r="D177" s="98"/>
      <c r="E177" s="98"/>
      <c r="F177" s="98"/>
    </row>
    <row r="178" spans="1:6" ht="12.75">
      <c r="A178" s="42"/>
      <c r="B178" s="98"/>
      <c r="C178" s="98"/>
      <c r="D178" s="98"/>
      <c r="E178" s="98"/>
      <c r="F178" s="98"/>
    </row>
    <row r="179" spans="1:6" ht="12.75">
      <c r="A179" s="42"/>
      <c r="B179" s="98"/>
      <c r="C179" s="98"/>
      <c r="D179" s="98"/>
      <c r="E179" s="98"/>
      <c r="F179" s="98"/>
    </row>
    <row r="180" spans="1:6" ht="12.75">
      <c r="A180" s="42"/>
      <c r="B180" s="98"/>
      <c r="C180" s="98"/>
      <c r="D180" s="98"/>
      <c r="E180" s="98"/>
      <c r="F180" s="98"/>
    </row>
    <row r="181" spans="1:6" ht="12.75">
      <c r="A181" s="42"/>
      <c r="B181" s="98"/>
      <c r="C181" s="98"/>
      <c r="D181" s="98"/>
      <c r="E181" s="98"/>
      <c r="F181" s="98"/>
    </row>
    <row r="182" spans="1:6" ht="12.75">
      <c r="A182" s="42"/>
      <c r="B182" s="98"/>
      <c r="C182" s="98"/>
      <c r="D182" s="98"/>
      <c r="E182" s="98"/>
      <c r="F182" s="98"/>
    </row>
    <row r="183" spans="1:6" ht="12.75">
      <c r="A183" s="42"/>
      <c r="B183" s="98"/>
      <c r="C183" s="98"/>
      <c r="D183" s="98"/>
      <c r="E183" s="98"/>
      <c r="F183" s="98"/>
    </row>
    <row r="184" spans="1:6" ht="12.75">
      <c r="A184" s="42"/>
      <c r="B184" s="98"/>
      <c r="C184" s="98"/>
      <c r="D184" s="98"/>
      <c r="E184" s="98"/>
      <c r="F184" s="98"/>
    </row>
    <row r="185" spans="1:6" ht="12.75">
      <c r="A185" s="42"/>
      <c r="B185" s="98"/>
      <c r="C185" s="98"/>
      <c r="D185" s="98"/>
      <c r="E185" s="98"/>
      <c r="F185" s="98"/>
    </row>
    <row r="186" spans="1:6" ht="12.75">
      <c r="A186" s="42"/>
      <c r="B186" s="98"/>
      <c r="C186" s="98"/>
      <c r="D186" s="98"/>
      <c r="E186" s="98"/>
      <c r="F186" s="98"/>
    </row>
    <row r="187" spans="1:6" ht="12.75">
      <c r="A187" s="42"/>
      <c r="B187" s="98"/>
      <c r="C187" s="98"/>
      <c r="D187" s="98"/>
      <c r="E187" s="98"/>
      <c r="F187" s="98"/>
    </row>
    <row r="188" spans="1:6" ht="12.75">
      <c r="A188" s="42"/>
      <c r="B188" s="98"/>
      <c r="C188" s="98"/>
      <c r="D188" s="98"/>
      <c r="E188" s="98"/>
      <c r="F188" s="98"/>
    </row>
    <row r="189" spans="1:6" ht="12.75">
      <c r="A189" s="42"/>
      <c r="B189" s="98"/>
      <c r="C189" s="98"/>
      <c r="D189" s="98"/>
      <c r="E189" s="98"/>
      <c r="F189" s="98"/>
    </row>
    <row r="190" spans="1:6" ht="12.75">
      <c r="A190" s="42"/>
      <c r="B190" s="98"/>
      <c r="C190" s="98"/>
      <c r="D190" s="98"/>
      <c r="E190" s="98"/>
      <c r="F190" s="98"/>
    </row>
    <row r="191" spans="1:6" ht="12.75">
      <c r="A191" s="42"/>
      <c r="B191" s="98"/>
      <c r="C191" s="98"/>
      <c r="D191" s="98"/>
      <c r="E191" s="98"/>
      <c r="F191" s="98"/>
    </row>
    <row r="192" spans="1:6" ht="12.75">
      <c r="A192" s="42"/>
      <c r="B192" s="98"/>
      <c r="C192" s="98"/>
      <c r="D192" s="98"/>
      <c r="E192" s="98"/>
      <c r="F192" s="98"/>
    </row>
    <row r="193" spans="1:6" ht="12.75">
      <c r="A193" s="42"/>
      <c r="B193" s="98"/>
      <c r="C193" s="98"/>
      <c r="D193" s="98"/>
      <c r="E193" s="98"/>
      <c r="F193" s="98"/>
    </row>
    <row r="194" spans="1:6" ht="12.75">
      <c r="A194" s="42"/>
      <c r="B194" s="98"/>
      <c r="C194" s="98"/>
      <c r="D194" s="98"/>
      <c r="E194" s="98"/>
      <c r="F194" s="98"/>
    </row>
    <row r="195" spans="1:6" ht="12.75">
      <c r="A195" s="42"/>
      <c r="B195" s="98"/>
      <c r="C195" s="98"/>
      <c r="D195" s="98"/>
      <c r="E195" s="98"/>
      <c r="F195" s="98"/>
    </row>
    <row r="196" spans="1:6" ht="12.75">
      <c r="A196" s="42"/>
      <c r="B196" s="98"/>
      <c r="C196" s="98"/>
      <c r="D196" s="98"/>
      <c r="E196" s="98"/>
      <c r="F196" s="98"/>
    </row>
    <row r="197" spans="1:6" ht="12.75">
      <c r="A197" s="42"/>
      <c r="B197" s="98"/>
      <c r="C197" s="98"/>
      <c r="D197" s="98"/>
      <c r="E197" s="98"/>
      <c r="F197" s="98"/>
    </row>
    <row r="198" spans="1:6" ht="12.75">
      <c r="A198" s="42"/>
      <c r="B198" s="98"/>
      <c r="C198" s="98"/>
      <c r="D198" s="98"/>
      <c r="E198" s="98"/>
      <c r="F198" s="98"/>
    </row>
    <row r="199" spans="1:6" ht="12.75">
      <c r="A199" s="42"/>
      <c r="B199" s="98"/>
      <c r="C199" s="98"/>
      <c r="D199" s="98"/>
      <c r="E199" s="98"/>
      <c r="F199" s="98"/>
    </row>
    <row r="200" spans="1:6" ht="12.75">
      <c r="A200" s="42"/>
      <c r="B200" s="98"/>
      <c r="C200" s="98"/>
      <c r="D200" s="98"/>
      <c r="E200" s="98"/>
      <c r="F200" s="98"/>
    </row>
    <row r="201" spans="1:6" ht="12.75">
      <c r="A201" s="42"/>
      <c r="B201" s="98"/>
      <c r="C201" s="98"/>
      <c r="D201" s="98"/>
      <c r="E201" s="98"/>
      <c r="F201" s="98"/>
    </row>
    <row r="202" spans="1:6" ht="12.75">
      <c r="A202" s="42"/>
      <c r="B202" s="98"/>
      <c r="C202" s="98"/>
      <c r="D202" s="98"/>
      <c r="E202" s="98"/>
      <c r="F202" s="98"/>
    </row>
    <row r="203" spans="1:6" ht="12.75">
      <c r="A203" s="42"/>
      <c r="B203" s="98"/>
      <c r="C203" s="98"/>
      <c r="D203" s="98"/>
      <c r="E203" s="98"/>
      <c r="F203" s="98"/>
    </row>
    <row r="204" spans="1:6" ht="12.75">
      <c r="A204" s="42"/>
      <c r="B204" s="98"/>
      <c r="C204" s="98"/>
      <c r="D204" s="98"/>
      <c r="E204" s="98"/>
      <c r="F204" s="98"/>
    </row>
    <row r="205" spans="1:6" ht="12.75">
      <c r="A205" s="42"/>
      <c r="B205" s="98"/>
      <c r="C205" s="98"/>
      <c r="D205" s="98"/>
      <c r="E205" s="98"/>
      <c r="F205" s="98"/>
    </row>
    <row r="206" spans="1:6" ht="12.75">
      <c r="A206" s="42"/>
      <c r="B206" s="98"/>
      <c r="C206" s="98"/>
      <c r="D206" s="98"/>
      <c r="E206" s="98"/>
      <c r="F206" s="98"/>
    </row>
    <row r="207" spans="1:6" ht="12.75">
      <c r="A207" s="42"/>
      <c r="B207" s="98"/>
      <c r="C207" s="98"/>
      <c r="D207" s="98"/>
      <c r="E207" s="98"/>
      <c r="F207" s="98"/>
    </row>
    <row r="208" spans="1:6" ht="12.75">
      <c r="A208" s="42"/>
      <c r="B208" s="98"/>
      <c r="C208" s="98"/>
      <c r="D208" s="98"/>
      <c r="E208" s="98"/>
      <c r="F208" s="98"/>
    </row>
    <row r="209" spans="1:6" ht="12.75">
      <c r="A209" s="42"/>
      <c r="B209" s="98"/>
      <c r="C209" s="98"/>
      <c r="D209" s="98"/>
      <c r="E209" s="98"/>
      <c r="F209" s="98"/>
    </row>
    <row r="210" spans="1:6" ht="12.75">
      <c r="A210" s="42"/>
      <c r="B210" s="98"/>
      <c r="C210" s="98"/>
      <c r="D210" s="98"/>
      <c r="E210" s="98"/>
      <c r="F210" s="98"/>
    </row>
    <row r="211" spans="1:6" ht="12.75">
      <c r="A211" s="42"/>
      <c r="B211" s="98"/>
      <c r="C211" s="98"/>
      <c r="D211" s="98"/>
      <c r="E211" s="98"/>
      <c r="F211" s="98"/>
    </row>
    <row r="212" spans="1:6" ht="12.75">
      <c r="A212" s="42"/>
      <c r="B212" s="98"/>
      <c r="C212" s="98"/>
      <c r="D212" s="98"/>
      <c r="E212" s="98"/>
      <c r="F212" s="98"/>
    </row>
    <row r="213" spans="1:6" ht="12.75">
      <c r="A213" s="42"/>
      <c r="B213" s="98"/>
      <c r="C213" s="98"/>
      <c r="D213" s="98"/>
      <c r="E213" s="98"/>
      <c r="F213" s="98"/>
    </row>
    <row r="214" spans="1:6" ht="12.75">
      <c r="A214" s="42"/>
      <c r="B214" s="98"/>
      <c r="C214" s="98"/>
      <c r="D214" s="98"/>
      <c r="E214" s="98"/>
      <c r="F214" s="98"/>
    </row>
    <row r="215" spans="1:6" ht="12.75">
      <c r="A215" s="42"/>
      <c r="B215" s="98"/>
      <c r="C215" s="98"/>
      <c r="D215" s="98"/>
      <c r="E215" s="98"/>
      <c r="F215" s="98"/>
    </row>
    <row r="216" spans="1:6" ht="12.75">
      <c r="A216" s="42"/>
      <c r="B216" s="98"/>
      <c r="C216" s="98"/>
      <c r="D216" s="98"/>
      <c r="E216" s="98"/>
      <c r="F216" s="98"/>
    </row>
    <row r="217" spans="1:6" ht="12.75">
      <c r="A217" s="42"/>
      <c r="B217" s="98"/>
      <c r="C217" s="98"/>
      <c r="D217" s="98"/>
      <c r="E217" s="98"/>
      <c r="F217" s="98"/>
    </row>
    <row r="218" spans="1:6" ht="12.75">
      <c r="A218" s="42"/>
      <c r="B218" s="98"/>
      <c r="C218" s="98"/>
      <c r="D218" s="98"/>
      <c r="E218" s="98"/>
      <c r="F218" s="98"/>
    </row>
    <row r="219" spans="1:6" ht="12.75">
      <c r="A219" s="42"/>
      <c r="B219" s="98"/>
      <c r="C219" s="98"/>
      <c r="D219" s="98"/>
      <c r="E219" s="98"/>
      <c r="F219" s="98"/>
    </row>
    <row r="220" spans="1:6" ht="12.75">
      <c r="A220" s="42"/>
      <c r="B220" s="98"/>
      <c r="C220" s="98"/>
      <c r="D220" s="98"/>
      <c r="E220" s="98"/>
      <c r="F220" s="98"/>
    </row>
    <row r="221" spans="1:6" ht="12.75">
      <c r="A221" s="42"/>
      <c r="B221" s="98"/>
      <c r="C221" s="98"/>
      <c r="D221" s="98"/>
      <c r="E221" s="98"/>
      <c r="F221" s="98"/>
    </row>
    <row r="222" spans="1:6" ht="12.75">
      <c r="A222" s="42"/>
      <c r="B222" s="98"/>
      <c r="C222" s="98"/>
      <c r="D222" s="98"/>
      <c r="E222" s="98"/>
      <c r="F222" s="98"/>
    </row>
    <row r="223" spans="1:6" ht="12.75">
      <c r="A223" s="42"/>
      <c r="B223" s="98"/>
      <c r="C223" s="98"/>
      <c r="D223" s="98"/>
      <c r="E223" s="98"/>
      <c r="F223" s="98"/>
    </row>
    <row r="224" spans="1:6" ht="12.75">
      <c r="A224" s="42"/>
      <c r="B224" s="98"/>
      <c r="C224" s="98"/>
      <c r="D224" s="98"/>
      <c r="E224" s="98"/>
      <c r="F224" s="98"/>
    </row>
    <row r="225" spans="1:6" ht="12.75">
      <c r="A225" s="42"/>
      <c r="B225" s="98"/>
      <c r="C225" s="98"/>
      <c r="D225" s="98"/>
      <c r="E225" s="98"/>
      <c r="F225" s="98"/>
    </row>
    <row r="226" spans="1:6" ht="12.75">
      <c r="A226" s="42"/>
      <c r="B226" s="98"/>
      <c r="C226" s="98"/>
      <c r="D226" s="98"/>
      <c r="E226" s="98"/>
      <c r="F226" s="98"/>
    </row>
    <row r="227" spans="1:6" ht="12.75">
      <c r="A227" s="42"/>
      <c r="B227" s="98"/>
      <c r="C227" s="98"/>
      <c r="D227" s="98"/>
      <c r="E227" s="98"/>
      <c r="F227" s="98"/>
    </row>
    <row r="228" spans="1:6" ht="12.75">
      <c r="A228" s="42"/>
      <c r="B228" s="98"/>
      <c r="C228" s="98"/>
      <c r="D228" s="98"/>
      <c r="E228" s="98"/>
      <c r="F228" s="98"/>
    </row>
    <row r="229" spans="1:6" ht="12.75">
      <c r="A229" s="42"/>
      <c r="B229" s="98"/>
      <c r="C229" s="98"/>
      <c r="D229" s="98"/>
      <c r="E229" s="98"/>
      <c r="F229" s="98"/>
    </row>
    <row r="230" spans="1:6" ht="12.75">
      <c r="A230" s="42"/>
      <c r="B230" s="98"/>
      <c r="C230" s="98"/>
      <c r="D230" s="98"/>
      <c r="E230" s="98"/>
      <c r="F230" s="98"/>
    </row>
    <row r="231" spans="1:6" ht="12.75">
      <c r="A231" s="5"/>
      <c r="B231"/>
      <c r="C231"/>
      <c r="D231"/>
      <c r="E231"/>
      <c r="F231"/>
    </row>
    <row r="232" spans="1:6" ht="12.75">
      <c r="A232" s="5"/>
      <c r="B232"/>
      <c r="C232"/>
      <c r="D232"/>
      <c r="E232"/>
      <c r="F232"/>
    </row>
    <row r="233" spans="1:6" ht="12.75">
      <c r="A233" s="5"/>
      <c r="B233"/>
      <c r="C233"/>
      <c r="D233"/>
      <c r="E233"/>
      <c r="F233"/>
    </row>
    <row r="234" spans="1:6" ht="12.75">
      <c r="A234" s="5"/>
      <c r="B234"/>
      <c r="C234"/>
      <c r="D234"/>
      <c r="E234"/>
      <c r="F234"/>
    </row>
    <row r="235" spans="1:6" ht="12.75">
      <c r="A235" s="5"/>
      <c r="B235"/>
      <c r="C235"/>
      <c r="D235"/>
      <c r="E235"/>
      <c r="F235"/>
    </row>
    <row r="236" spans="1:6" ht="12.75">
      <c r="A236" s="5"/>
      <c r="B236"/>
      <c r="C236"/>
      <c r="D236"/>
      <c r="E236"/>
      <c r="F236"/>
    </row>
    <row r="237" spans="1:6" ht="12.75">
      <c r="A237" s="5"/>
      <c r="B237"/>
      <c r="C237"/>
      <c r="D237"/>
      <c r="E237"/>
      <c r="F237"/>
    </row>
    <row r="238" spans="1:6" ht="12.75">
      <c r="A238" s="5"/>
      <c r="B238"/>
      <c r="C238"/>
      <c r="D238"/>
      <c r="E238"/>
      <c r="F238"/>
    </row>
    <row r="239" spans="1:6" ht="12.75">
      <c r="A239" s="5"/>
      <c r="B239"/>
      <c r="C239"/>
      <c r="D239"/>
      <c r="E239"/>
      <c r="F239"/>
    </row>
    <row r="240" spans="1:6" ht="12.75">
      <c r="A240" s="5"/>
      <c r="B240"/>
      <c r="C240"/>
      <c r="D240"/>
      <c r="E240"/>
      <c r="F240"/>
    </row>
    <row r="241" spans="1:6" ht="12.75">
      <c r="A241" s="5"/>
      <c r="B241"/>
      <c r="C241"/>
      <c r="D241"/>
      <c r="E241"/>
      <c r="F241"/>
    </row>
    <row r="242" spans="1:6" ht="12.75">
      <c r="A242" s="5"/>
      <c r="B242"/>
      <c r="C242"/>
      <c r="D242"/>
      <c r="E242"/>
      <c r="F242"/>
    </row>
    <row r="243" spans="1:6" ht="12.75">
      <c r="A243" s="5"/>
      <c r="B243"/>
      <c r="C243"/>
      <c r="D243"/>
      <c r="E243"/>
      <c r="F243"/>
    </row>
    <row r="244" spans="1:6" ht="12.75">
      <c r="A244" s="5"/>
      <c r="B244"/>
      <c r="C244"/>
      <c r="D244"/>
      <c r="E244"/>
      <c r="F244"/>
    </row>
    <row r="245" spans="1:6" ht="12.75">
      <c r="A245" s="5"/>
      <c r="B245"/>
      <c r="C245"/>
      <c r="D245"/>
      <c r="E245"/>
      <c r="F245"/>
    </row>
    <row r="246" spans="1:6" ht="12.75">
      <c r="A246" s="5"/>
      <c r="B246"/>
      <c r="C246"/>
      <c r="D246"/>
      <c r="E246"/>
      <c r="F246"/>
    </row>
    <row r="247" spans="1:6" ht="12.75">
      <c r="A247" s="5"/>
      <c r="B247"/>
      <c r="C247"/>
      <c r="D247"/>
      <c r="E247"/>
      <c r="F247"/>
    </row>
    <row r="248" spans="1:6" ht="12.75">
      <c r="A248" s="5"/>
      <c r="B248"/>
      <c r="C248"/>
      <c r="D248"/>
      <c r="E248"/>
      <c r="F248"/>
    </row>
    <row r="249" spans="1:6" ht="12.75">
      <c r="A249" s="5"/>
      <c r="B249"/>
      <c r="C249"/>
      <c r="D249"/>
      <c r="E249"/>
      <c r="F249"/>
    </row>
    <row r="250" spans="1:6" ht="12.75">
      <c r="A250" s="5"/>
      <c r="B250"/>
      <c r="C250"/>
      <c r="D250"/>
      <c r="E250"/>
      <c r="F250"/>
    </row>
    <row r="251" spans="1:6" ht="12.75">
      <c r="A251" s="5"/>
      <c r="B251"/>
      <c r="C251"/>
      <c r="D251"/>
      <c r="E251"/>
      <c r="F251"/>
    </row>
    <row r="252" spans="1:6" ht="12.75">
      <c r="A252" s="5"/>
      <c r="B252"/>
      <c r="C252"/>
      <c r="D252"/>
      <c r="E252"/>
      <c r="F252"/>
    </row>
    <row r="253" spans="1:6" ht="12.75">
      <c r="A253" s="5"/>
      <c r="B253"/>
      <c r="C253"/>
      <c r="D253"/>
      <c r="E253"/>
      <c r="F253"/>
    </row>
    <row r="254" spans="1:6" ht="12.75">
      <c r="A254" s="5"/>
      <c r="B254"/>
      <c r="C254"/>
      <c r="D254"/>
      <c r="E254"/>
      <c r="F254"/>
    </row>
    <row r="255" spans="1:6" ht="12.75">
      <c r="A255" s="5"/>
      <c r="B255"/>
      <c r="C255"/>
      <c r="D255"/>
      <c r="E255"/>
      <c r="F255"/>
    </row>
    <row r="256" spans="1:6" ht="12.75">
      <c r="A256" s="5"/>
      <c r="B256"/>
      <c r="C256"/>
      <c r="D256"/>
      <c r="E256"/>
      <c r="F256"/>
    </row>
    <row r="257" spans="1:6" ht="12.75">
      <c r="A257" s="5"/>
      <c r="B257"/>
      <c r="C257"/>
      <c r="D257"/>
      <c r="E257"/>
      <c r="F257"/>
    </row>
    <row r="258" spans="1:6" ht="12.75">
      <c r="A258" s="5"/>
      <c r="B258"/>
      <c r="C258"/>
      <c r="D258"/>
      <c r="E258"/>
      <c r="F258"/>
    </row>
    <row r="259" spans="1:6" ht="12.75">
      <c r="A259" s="5"/>
      <c r="B259"/>
      <c r="C259"/>
      <c r="D259"/>
      <c r="E259"/>
      <c r="F259"/>
    </row>
    <row r="260" spans="1:6" ht="12.75">
      <c r="A260" s="5"/>
      <c r="B260"/>
      <c r="C260"/>
      <c r="D260"/>
      <c r="E260"/>
      <c r="F260"/>
    </row>
    <row r="261" spans="1:6" ht="12.75">
      <c r="A261" s="5"/>
      <c r="B261"/>
      <c r="C261"/>
      <c r="D261"/>
      <c r="E261"/>
      <c r="F261"/>
    </row>
    <row r="262" spans="1:6" ht="12.75">
      <c r="A262" s="5"/>
      <c r="B262"/>
      <c r="C262"/>
      <c r="D262"/>
      <c r="E262"/>
      <c r="F262"/>
    </row>
    <row r="263" spans="1:6" ht="12.75">
      <c r="A263" s="5"/>
      <c r="B263"/>
      <c r="C263"/>
      <c r="D263"/>
      <c r="E263"/>
      <c r="F263"/>
    </row>
    <row r="264" spans="1:6" ht="12.75">
      <c r="A264" s="5"/>
      <c r="B264"/>
      <c r="C264"/>
      <c r="D264"/>
      <c r="E264"/>
      <c r="F264"/>
    </row>
    <row r="265" spans="1:6" ht="12.75">
      <c r="A265" s="5"/>
      <c r="B265"/>
      <c r="C265"/>
      <c r="D265"/>
      <c r="E265"/>
      <c r="F265"/>
    </row>
    <row r="266" spans="1:6" ht="12.75">
      <c r="A266" s="5"/>
      <c r="B266"/>
      <c r="C266"/>
      <c r="D266"/>
      <c r="E266"/>
      <c r="F266"/>
    </row>
    <row r="267" spans="1:6" ht="12.75">
      <c r="A267" s="5"/>
      <c r="B267"/>
      <c r="C267"/>
      <c r="D267"/>
      <c r="E267"/>
      <c r="F267"/>
    </row>
    <row r="268" spans="1:6" ht="12.75">
      <c r="A268" s="5"/>
      <c r="B268"/>
      <c r="C268"/>
      <c r="D268"/>
      <c r="E268"/>
      <c r="F268"/>
    </row>
    <row r="269" spans="1:6" ht="12.75">
      <c r="A269" s="5"/>
      <c r="B269"/>
      <c r="C269"/>
      <c r="D269"/>
      <c r="E269"/>
      <c r="F269"/>
    </row>
    <row r="270" spans="1:6" ht="12.75">
      <c r="A270" s="5"/>
      <c r="B270"/>
      <c r="C270"/>
      <c r="D270"/>
      <c r="E270"/>
      <c r="F270"/>
    </row>
    <row r="271" spans="1:6" ht="12.75">
      <c r="A271" s="5"/>
      <c r="B271"/>
      <c r="C271"/>
      <c r="D271"/>
      <c r="E271"/>
      <c r="F271"/>
    </row>
    <row r="272" spans="1:6" ht="12.75">
      <c r="A272" s="5"/>
      <c r="B272"/>
      <c r="C272"/>
      <c r="D272"/>
      <c r="E272"/>
      <c r="F272"/>
    </row>
    <row r="273" spans="1:6" ht="12.75">
      <c r="A273" s="5"/>
      <c r="B273"/>
      <c r="C273"/>
      <c r="D273"/>
      <c r="E273"/>
      <c r="F273"/>
    </row>
    <row r="274" spans="1:6" ht="12.75">
      <c r="A274" s="5"/>
      <c r="B274"/>
      <c r="C274"/>
      <c r="D274"/>
      <c r="E274"/>
      <c r="F274"/>
    </row>
  </sheetData>
  <sheetProtection/>
  <mergeCells count="14">
    <mergeCell ref="A62:B62"/>
    <mergeCell ref="A53:E53"/>
    <mergeCell ref="A27:E27"/>
    <mergeCell ref="A59:E59"/>
    <mergeCell ref="A65:B65"/>
    <mergeCell ref="A56:B56"/>
    <mergeCell ref="A57:B57"/>
    <mergeCell ref="A63:B63"/>
    <mergeCell ref="A3:F3"/>
    <mergeCell ref="A6:E6"/>
    <mergeCell ref="A55:E55"/>
    <mergeCell ref="A60:B60"/>
    <mergeCell ref="A61:B61"/>
    <mergeCell ref="A4:F5"/>
  </mergeCells>
  <printOptions/>
  <pageMargins left="0.4798611111111111" right="0.27569444444444446" top="0.4" bottom="0.07847222222222222" header="0.5118055555555556" footer="0.5118055555555556"/>
  <pageSetup horizontalDpi="300" verticalDpi="300" orientation="portrait" paperSize="9" scale="6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view="pageBreakPreview" zoomScaleNormal="75" zoomScaleSheetLayoutView="100"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479166666666667" right="0.7479166666666667" top="0.9840277777777778" bottom="0.9840277777777778" header="0.5118055555555556" footer="0.5118055555555556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view="pageBreakPreview" zoomScaleNormal="75" zoomScaleSheetLayoutView="100"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479166666666667" right="0.7479166666666667" top="0.9840277777777778" bottom="0.9840277777777778" header="0.5118055555555556" footer="0.5118055555555556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Tomáš</dc:creator>
  <cp:keywords/>
  <dc:description/>
  <cp:lastModifiedBy>Uživatel systému Windows</cp:lastModifiedBy>
  <cp:lastPrinted>2020-03-02T07:13:23Z</cp:lastPrinted>
  <dcterms:created xsi:type="dcterms:W3CDTF">2008-04-06T15:49:34Z</dcterms:created>
  <dcterms:modified xsi:type="dcterms:W3CDTF">2021-03-10T08:51:23Z</dcterms:modified>
  <cp:category/>
  <cp:version/>
  <cp:contentType/>
  <cp:contentStatus/>
</cp:coreProperties>
</file>