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Laboratoř_Vaňov" sheetId="1" r:id="rId1"/>
    <sheet name="PS_Střekov_Vaňov" sheetId="2" r:id="rId2"/>
  </sheets>
  <calcPr calcId="152511"/>
</workbook>
</file>

<file path=xl/calcChain.xml><?xml version="1.0" encoding="utf-8"?>
<calcChain xmlns="http://schemas.openxmlformats.org/spreadsheetml/2006/main">
  <c r="C131" i="2" l="1"/>
  <c r="C133" i="2" s="1"/>
  <c r="B131" i="2"/>
  <c r="B133" i="2" s="1"/>
  <c r="C127" i="2"/>
  <c r="C129" i="2" s="1"/>
  <c r="B127" i="2"/>
  <c r="B129" i="2" s="1"/>
  <c r="C123" i="2"/>
  <c r="C125" i="2" s="1"/>
  <c r="B123" i="2"/>
  <c r="B125" i="2" s="1"/>
  <c r="B135" i="2" l="1"/>
  <c r="C135" i="2"/>
  <c r="B95" i="1"/>
  <c r="B97" i="1" s="1"/>
  <c r="B99" i="1"/>
  <c r="B101" i="1" s="1"/>
  <c r="B137" i="2" l="1"/>
  <c r="B103" i="1"/>
</calcChain>
</file>

<file path=xl/sharedStrings.xml><?xml version="1.0" encoding="utf-8"?>
<sst xmlns="http://schemas.openxmlformats.org/spreadsheetml/2006/main" count="385" uniqueCount="204">
  <si>
    <t>Činnosti prováděné 2x týdně</t>
  </si>
  <si>
    <t>Položka</t>
  </si>
  <si>
    <t>Vyčištění za mokra dvoustupňové (mokré vytírání)</t>
  </si>
  <si>
    <t>Podlahy</t>
  </si>
  <si>
    <t>Stoly, nábytek</t>
  </si>
  <si>
    <t>Dveře, dveřní rámy, kliky, panty</t>
  </si>
  <si>
    <t>Ohmaty a viditelné nečistoty</t>
  </si>
  <si>
    <t>Ostatní</t>
  </si>
  <si>
    <t>Vyčištění a omytí zrcadel - toalety a umývárny</t>
  </si>
  <si>
    <t>Sporák, dřezy, pracovní plochy, mikrovlnná trouba, lednice, digestoř – vyčištění zevně za vlhka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</si>
  <si>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</si>
  <si>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</si>
  <si>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</si>
  <si>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a dezinfekce WC štětky, v případě potřeby výměna štětky</t>
  </si>
  <si>
    <t>Kompletní vyčištění sprchy za mokra a dezinfekce, odstranění vodního kamene</t>
  </si>
  <si>
    <t>Odstranění stříkanců a jiných nečistot ve sprchovacích oblastech</t>
  </si>
  <si>
    <t>Činnosti prováděné 1x týdně</t>
  </si>
  <si>
    <t>Kompletní vyčištění za vlhka - stoly v kuchyních a jídelnách</t>
  </si>
  <si>
    <t>Kompletní vyčištění za vlhka - stoly v kancelářích</t>
  </si>
  <si>
    <t>Telefony - vyčištění za vlhka</t>
  </si>
  <si>
    <t>Odstranění prachu z otopných těles</t>
  </si>
  <si>
    <t>Vykartáčování a vysátí textilních potahů</t>
  </si>
  <si>
    <t>Vymývání odpadkových nádob</t>
  </si>
  <si>
    <t>Celkové vlhké stírání prachu ze dveří a zárubní</t>
  </si>
  <si>
    <t>Činnosti prováděné 1x měsíčně</t>
  </si>
  <si>
    <t>3 ks</t>
  </si>
  <si>
    <t>2 ks</t>
  </si>
  <si>
    <t>5 ks</t>
  </si>
  <si>
    <t>1 ks</t>
  </si>
  <si>
    <t>4 ks</t>
  </si>
  <si>
    <t>Okna,rámy</t>
  </si>
  <si>
    <t>Kompletní vyčištění včetně skleněných výplní a zárubní</t>
  </si>
  <si>
    <t xml:space="preserve">Kompletní vyčištění za mokra, dezinfekce, odstranění vodního kamene podlahy - dlažba </t>
  </si>
  <si>
    <t>Vnitřní prosklení a vitríny, skříně, police - kompletní vyčištění za vlhka zevnitř i zevně</t>
  </si>
  <si>
    <t>12 ks</t>
  </si>
  <si>
    <t xml:space="preserve">Vypínače, zástrčky - odstranění ohmatů a viditelných nečistot </t>
  </si>
  <si>
    <t>6 ks</t>
  </si>
  <si>
    <t>9 ks</t>
  </si>
  <si>
    <t>19 ks</t>
  </si>
  <si>
    <t>Odstranění viditelných nečistot a ohmatů držáků s toaletním papírem</t>
  </si>
  <si>
    <t>61 ks</t>
  </si>
  <si>
    <t>20 ks</t>
  </si>
  <si>
    <t>24 ks</t>
  </si>
  <si>
    <t>23 ks</t>
  </si>
  <si>
    <t>Kompletní vyčištění vchodových dvěří a pevného rámu, včetně skleněné výplně</t>
  </si>
  <si>
    <t>Zametání dvora</t>
  </si>
  <si>
    <t>Kompletní vyčištění za vlhka - pojízdné kontejnery</t>
  </si>
  <si>
    <t>8 ks</t>
  </si>
  <si>
    <t>11 ks</t>
  </si>
  <si>
    <t>Nabídková cena v Kč bez DPH (za měsíc)</t>
  </si>
  <si>
    <t>Činnosti prováděné 1x za čtvrtletí</t>
  </si>
  <si>
    <t>Souhrnná tabulka - laboratoře Vaňov, Ústí nad Labem</t>
  </si>
  <si>
    <t>laboratoře Vaňov</t>
  </si>
  <si>
    <t>Vysátí kobercové plochy</t>
  </si>
  <si>
    <t>Vyprázdnění odpadkových košů, vložení sáčku a přesun odpadu na určené místo</t>
  </si>
  <si>
    <t xml:space="preserve">WC mísy a pisoáry - kompletní mokré vyčištění a dezinfekce, včetně rukojetí splach. zaříz. a propláchnutí, odstranění močových usazenin a vodního kamene </t>
  </si>
  <si>
    <t>Odstranění ohmatů a viditelných nečistot - skříně, nábytkové stěny, kuchyňské skříně - kanceláře a kuchyňky (1 místnost = 1ks)</t>
  </si>
  <si>
    <t>Povodí Labe, státní podnik - provozovna laboratoř Ústí nad Labem - Vaňov, Pražská 49</t>
  </si>
  <si>
    <t>Uchazeč vyplní žlutě vyznačená pole.</t>
  </si>
  <si>
    <t>Činnosti prováděné 2x týdně, 1x týdně, 1x měsíčně - cena v Kč bez DPH (za měsíc)</t>
  </si>
  <si>
    <t>Celková cena v Kč bez DPH za 1 rok pro laboratoře Vaňov, Ústí nad Labem</t>
  </si>
  <si>
    <t>Nabídková cena v Kč bez DPH (za 1 provedení prací)</t>
  </si>
  <si>
    <t>Činnosti prováděné 1x  za čtvrtletí - cena v Kč bez DPH (za 1 provedení prací)</t>
  </si>
  <si>
    <t>Prostory typ A, B, C, D</t>
  </si>
  <si>
    <t>Parapety</t>
  </si>
  <si>
    <t>Vyčištění za vlhka</t>
  </si>
  <si>
    <t>Odpadkové koše</t>
  </si>
  <si>
    <t>Prostory typ C - Kuchyně</t>
  </si>
  <si>
    <t xml:space="preserve">Prostory typ D - Sanitární zařízení          </t>
  </si>
  <si>
    <t>Zařizovací předměty, vypínače</t>
  </si>
  <si>
    <t>Pavučiny</t>
  </si>
  <si>
    <t>Venkovní prostor</t>
  </si>
  <si>
    <t>Topná tělesa</t>
  </si>
  <si>
    <t>Obklady stěn</t>
  </si>
  <si>
    <t xml:space="preserve">Kompletní vyčištění za vlhka </t>
  </si>
  <si>
    <t>Prostory typ D - Sanitární zařízení</t>
  </si>
  <si>
    <t>Stírání prachu ze svislých ploch nábytku do výše 1,6 m (1 místnost = 1ks)</t>
  </si>
  <si>
    <t>Odstranění pavučin až po strop včetně (1 místnost = 1ks)</t>
  </si>
  <si>
    <t>Kompletní vyčištění za mokra, dezinfekce, odstranění vodního kamene i nad 1,60 m - kachlované a dělící stěny, sprchové závěsy</t>
  </si>
  <si>
    <t xml:space="preserve">Kompletní vyčištění za mokra, dezinfekce, odstranění vodního kamene obkladu do 1,80 m </t>
  </si>
  <si>
    <t>Kompletní vyčištění za vlhka zevnitř i zevně včetně rámů a parapetů - okna 130x130 (uvedena celková plocha, tj. 2 strany)</t>
  </si>
  <si>
    <t>Kompletní vyčištění za vlhka zevnitř i zevně včetně rámů a parapetů - okna 180x130 (uvedena celková plocha, tj. 2 strany)</t>
  </si>
  <si>
    <t>Kompletní vyčištění za vlhka zevnitř i zevně včetně rámů a parapetů - balkonové dveře 220x100 (uvedena celková plocha, tj. 2 strany)</t>
  </si>
  <si>
    <t>Dezinfekce</t>
  </si>
  <si>
    <t>Dezinfekce rizikových ploch (kliky dveří, madla skříní, úchyty ledniček apod.)</t>
  </si>
  <si>
    <t>13 ks</t>
  </si>
  <si>
    <t>Odstranění ohmatků a skvrn ze dveří, vnějších ploch nábytku, obkladů a omyvatelných stěn</t>
  </si>
  <si>
    <t>Odstranění viditelných nečistot a ohmatků - dávkovače mýdla</t>
  </si>
  <si>
    <t>B - chodby, haly, schodiště, šatny</t>
  </si>
  <si>
    <t>A - kanceláře, zasedací místnosti, laboratoře</t>
  </si>
  <si>
    <t>C - zejm. kuchyně, jídelny</t>
  </si>
  <si>
    <t>D - zejm. soc. zařízení (WC, koupelny)</t>
  </si>
  <si>
    <t>Povodí Labe, státní podnik - provozovní středisko Ústí nad Labem - Vaňov, Pražská 49</t>
  </si>
  <si>
    <t>Povodí Labe, státní podnik - provozovní středisko Ústí nad Labem - Střekov, Litoměřická 897</t>
  </si>
  <si>
    <t>PS Ústí - Střekov</t>
  </si>
  <si>
    <t>PS Ústí - Vaňov</t>
  </si>
  <si>
    <t>Odstranění viditelných nečistot - čalouněný nábytek</t>
  </si>
  <si>
    <t>30 ks</t>
  </si>
  <si>
    <t xml:space="preserve">Stoly v kancelářích - kompletní vyčištění za vlhka </t>
  </si>
  <si>
    <t>18 ks</t>
  </si>
  <si>
    <t>Odstranění ohmatů a viditelných nečistot - skříně, nábytkové stěny (kanceláře a chodby)</t>
  </si>
  <si>
    <t>25 ks</t>
  </si>
  <si>
    <t>Šatní věšáky - vyčištění za vlhka</t>
  </si>
  <si>
    <t>Vypínače, zástrčky - odstranění ohmatů a viditelných nečistot</t>
  </si>
  <si>
    <t>15 ks</t>
  </si>
  <si>
    <t xml:space="preserve"> </t>
  </si>
  <si>
    <t>27 ks</t>
  </si>
  <si>
    <t>Odpadkové koše/nádoby</t>
  </si>
  <si>
    <r>
      <t>Vyprázdnění odpadkových košů, vložení sáčku, vyčištění za mokra zevně i zevnitř</t>
    </r>
    <r>
      <rPr>
        <sz val="10"/>
        <color theme="1" tint="4.9989318521683403E-2"/>
        <rFont val="Calibri"/>
        <family val="2"/>
        <charset val="238"/>
        <scheme val="minor"/>
      </rPr>
      <t>, přesun odpadu na určené místo</t>
    </r>
  </si>
  <si>
    <t>Zařizovací předměty</t>
  </si>
  <si>
    <t>Vyčištění a omytí zrcadel</t>
  </si>
  <si>
    <t xml:space="preserve">Vlhké omytí - kuchyňské linky, skříňky, jídelní stoly a zařizovací předměty  </t>
  </si>
  <si>
    <t>10 ks</t>
  </si>
  <si>
    <t>Celoplošné  mokré stírání obkladů a omyvatelných stěn</t>
  </si>
  <si>
    <t>Odstranění viditelných nečistot a ohmatu, doplnění mýdla, dezinfekčních prostředků a papírových ručníků - dávkovače mýdla, zásobníky na pap.ručníky</t>
  </si>
  <si>
    <t>Vyklizení a kompletní vyčištění zrcadel s poličkou a světlem</t>
  </si>
  <si>
    <t>Odstranění viditelných nečistot a ohmatů držáků s toaletním papírem, doplnění nového papíru a nachystání náhradních rolí</t>
  </si>
  <si>
    <t xml:space="preserve">Kompletní mokré vyčištění a dezinfekce, včetně rukojetí splachovacího zařízení a propláchnutí. Odstranění močových usazenin a vodního kamene - WC mísy </t>
  </si>
  <si>
    <t xml:space="preserve">3 ks </t>
  </si>
  <si>
    <t xml:space="preserve">2 ks </t>
  </si>
  <si>
    <t>Kompletní vyčištění a dezinfekce WC štětky</t>
  </si>
  <si>
    <t>Odstranění ohmatů, stříkanců a skvrn - ostatní omyvatelné stěny</t>
  </si>
  <si>
    <t>Vyčištění a dezinfekce podlahových a sprchovacích rohoží v mokrých prostorách</t>
  </si>
  <si>
    <t xml:space="preserve">Vysátí kobercové plochy </t>
  </si>
  <si>
    <t>Vyčištění podlah za mokra - spisovny, tech.místnosti, úklid.komory</t>
  </si>
  <si>
    <t>Vyčištění podlah za mokra - sklady</t>
  </si>
  <si>
    <t>Odstranění ohmatů a viditelných nečistot - skříně, nábytkové stěny - kanceláře a chodby</t>
  </si>
  <si>
    <t>Parapety - vyčištění za vlhka</t>
  </si>
  <si>
    <t xml:space="preserve">Vyprázdnění odpadkových košů, vložení sáčku, vyčištění za mokra zevně i zevnitř </t>
  </si>
  <si>
    <t>Dezinfekce odpadkových nádob</t>
  </si>
  <si>
    <t>14 ks</t>
  </si>
  <si>
    <t>Činnosti prováděné 1x za pololetí (6 měsíců)</t>
  </si>
  <si>
    <t>Vyčištění podlah za sucha (garáž, balkon, terasa)</t>
  </si>
  <si>
    <t>Vykartáčování a vysátí textilních potahů - židle, křesla</t>
  </si>
  <si>
    <t>Vnitřní prosklení a vitríny - kompletní vyčištění za vlhka zevnitř i vně</t>
  </si>
  <si>
    <t>Radiátory, trubky, opláštění - kompletní vyčištění za mokra</t>
  </si>
  <si>
    <t>Okna, rámy</t>
  </si>
  <si>
    <t>Kompletní vyčištění oken za vlhka zevnitř i zevně včetně rámů a parapetů</t>
  </si>
  <si>
    <t>Činnosti prováděné 1x za rok</t>
  </si>
  <si>
    <t>Chemické ošetření povrchu podlah (parkety, laminát, dřevo, PVC)</t>
  </si>
  <si>
    <t xml:space="preserve">Kompletní vyčištění ploch nábytku i nad 1,6 m,  včetně chemického ošetření povrchu nábytku </t>
  </si>
  <si>
    <r>
      <t xml:space="preserve">Očištění dřevěného povrchu schodiště a zábradlí včetně chemického ošetření povrchu </t>
    </r>
    <r>
      <rPr>
        <sz val="10"/>
        <rFont val="Calibri"/>
        <family val="2"/>
        <charset val="238"/>
        <scheme val="minor"/>
      </rPr>
      <t>vhodným prostředkem</t>
    </r>
  </si>
  <si>
    <t>Dveře, kliky</t>
  </si>
  <si>
    <t>Kompletní vyčištění dveří včetně zárubní, chemické ošetření ploch dveří vhodným prostředkem</t>
  </si>
  <si>
    <t>Kuchyně</t>
  </si>
  <si>
    <t>Mikrovlnná trouba, lednice, el. vařič - vyčištění za vlhka zevnitř i zevně</t>
  </si>
  <si>
    <t>Kompletní vyčištění ploch nábytku, obkladů, pracovní plochy, včetně chemického ošetření povrchu nábytku</t>
  </si>
  <si>
    <t>Sanitární zařízení</t>
  </si>
  <si>
    <t>Kompletní vyčištění za mokra, dezinfekce, odstranění vodního kamene i nad 1,60 m - obklady, kachlované a dělící stěny</t>
  </si>
  <si>
    <t>Okna rámy</t>
  </si>
  <si>
    <t>Kompletní vyčištění za vlhka zevnitř i zevně včetně rámů ve spisovnách,  střešní okna (2ks - 40 x 70 cm, 5ks - 40 x 80 cm), (2ks - 50 x 60 cm)</t>
  </si>
  <si>
    <t>Zametení dvora a příprava biologického odpadu k odvozu na skládku</t>
  </si>
  <si>
    <t>Souhrnná tabulka - PS Ústí nad Labem - Střekov, Vaňov</t>
  </si>
  <si>
    <t>Činnosti prováděné 1x týdně, 1x měsíčně - cena v Kč bez DPH (za měsíc)</t>
  </si>
  <si>
    <t>Činnosti prováděné 1x  za pololetí - cena v Kč bez DPH (za 1 provedení prací)</t>
  </si>
  <si>
    <t>Činnosti prováděné 1x za rok - cena v Kč bez DPH (za 1 provedení prací)</t>
  </si>
  <si>
    <t>Celková cena v Kč bez DPH za 1 rok</t>
  </si>
  <si>
    <t>Celková cena v Kč bez DPH za 1 rok pro PS Ústí nad Labem - Střekov, Vaňov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</si>
  <si>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</si>
  <si>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r>
      <t>192,2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</si>
  <si>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83,39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</si>
  <si>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</si>
  <si>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1,5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</si>
  <si>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50,45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</si>
  <si>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62,96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</si>
  <si>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1,1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</si>
  <si>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24,75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</si>
  <si>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43,32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</si>
  <si>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120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</si>
  <si>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70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</si>
  <si>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169,78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</si>
  <si>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94,76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</si>
  <si>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53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</si>
  <si>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22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</si>
  <si>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4,32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</si>
  <si>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1,2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</si>
  <si>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866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</si>
  <si>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</si>
  <si>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v Kč bez DPH (za 1 rok)</t>
  </si>
  <si>
    <t>počet opakování 12 (1 rok)</t>
  </si>
  <si>
    <t>počet opakování 4 (4x ročně)</t>
  </si>
  <si>
    <t xml:space="preserve">Čištění koberců a čistících zón mokrou metodou  </t>
  </si>
  <si>
    <t>počet opakování 2 (2x ročně)</t>
  </si>
  <si>
    <t>počet opakování 1 (1x ročně)</t>
  </si>
  <si>
    <t xml:space="preserve">Cena v Kč bez DPH (za 1 rok) </t>
  </si>
  <si>
    <r>
      <t>314,15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</si>
  <si>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16,15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</si>
  <si>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138,20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</si>
  <si>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40,12m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</si>
  <si>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 xml:space="preserve"> 13,40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</si>
  <si>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50,70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</si>
  <si>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32,76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</si>
  <si>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4,40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</si>
  <si>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79,3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</si>
  <si>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50,45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</si>
  <si>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17,4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</si>
  <si>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</si>
  <si>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Vysátí čistících zón (kobercové rohože a nášlapy)</t>
  </si>
  <si>
    <t>Typy prostor</t>
  </si>
  <si>
    <t>Typy prostor:</t>
  </si>
  <si>
    <t>Příloha č. 2  - Harmonogram úklidu</t>
  </si>
  <si>
    <t>Smlouva o poskytování úklidových služeb                                                                                 strana 2 z 3</t>
  </si>
  <si>
    <t>Smlouva o poskytování úklidových služeb                                                                                 strana 3 z 3</t>
  </si>
  <si>
    <t>Smlouva o poskytování úklidových služeb                                                                                 strana 1 z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</si>
</sst>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2" xfId="0" applyFont="1" applyFill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1" fillId="0" borderId="4" xfId="0" applyFont="1" applyBorder="1"/>
    <xf numFmtId="4" fontId="1" fillId="0" borderId="5" xfId="0" applyNumberFormat="1" applyFont="1" applyBorder="1"/>
    <xf numFmtId="4" fontId="7" fillId="2" borderId="1" xfId="0" applyNumberFormat="1" applyFont="1" applyFill="1" applyBorder="1"/>
    <xf numFmtId="0" fontId="1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1" fillId="3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6" fillId="0" borderId="1" xfId="0" applyFont="1" applyBorder="1"/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Fill="1" applyBorder="1"/>
    <xf numFmtId="0" fontId="8" fillId="0" borderId="1" xfId="0" applyFont="1" applyBorder="1" applyAlignment="1">
      <alignment horizontal="left"/>
    </xf>
    <xf numFmtId="0" fontId="7" fillId="3" borderId="1" xfId="0" applyFont="1" applyFill="1" applyBorder="1"/>
    <xf numFmtId="0" fontId="8" fillId="5" borderId="1" xfId="0" applyFont="1" applyFill="1" applyBorder="1"/>
    <xf numFmtId="0" fontId="11" fillId="0" borderId="0" xfId="0" applyFont="1"/>
    <xf numFmtId="0" fontId="8" fillId="0" borderId="1" xfId="0" applyFont="1" applyFill="1" applyBorder="1"/>
    <xf numFmtId="4" fontId="1" fillId="0" borderId="0" xfId="0" applyNumberFormat="1" applyFont="1" applyBorder="1"/>
    <xf numFmtId="0" fontId="0" fillId="0" borderId="4" xfId="0" applyFont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2" xfId="0" applyFont="1" applyFill="1" applyBorder="1"/>
    <xf numFmtId="0" fontId="0" fillId="0" borderId="1" xfId="0" applyFont="1" applyBorder="1" applyAlignment="1">
      <alignment horizontal="right"/>
    </xf>
    <xf numFmtId="0" fontId="0" fillId="0" borderId="0" xfId="0" applyFont="1" applyBorder="1"/>
    <xf numFmtId="0" fontId="0" fillId="3" borderId="1" xfId="0" applyFont="1" applyFill="1" applyBorder="1"/>
    <xf numFmtId="0" fontId="0" fillId="0" borderId="0" xfId="0" applyFont="1" applyAlignment="1">
      <alignment horizontal="right"/>
    </xf>
    <xf numFmtId="0" fontId="0" fillId="0" borderId="5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3" borderId="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4" fillId="0" borderId="6" xfId="0" applyFont="1" applyBorder="1"/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4" fontId="1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Border="1"/>
    <xf numFmtId="0" fontId="1" fillId="0" borderId="13" xfId="0" applyFont="1" applyBorder="1"/>
    <xf numFmtId="4" fontId="1" fillId="0" borderId="14" xfId="0" applyNumberFormat="1" applyFont="1" applyBorder="1"/>
    <xf numFmtId="0" fontId="1" fillId="3" borderId="3" xfId="0" applyFont="1" applyFill="1" applyBorder="1" applyAlignment="1">
      <alignment horizontal="center" vertical="center"/>
    </xf>
    <xf numFmtId="4" fontId="1" fillId="0" borderId="15" xfId="0" applyNumberFormat="1" applyFont="1" applyBorder="1"/>
    <xf numFmtId="0" fontId="0" fillId="0" borderId="16" xfId="0" applyFont="1" applyBorder="1"/>
    <xf numFmtId="4" fontId="1" fillId="0" borderId="17" xfId="0" applyNumberFormat="1" applyFont="1" applyBorder="1"/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/>
    <xf numFmtId="4" fontId="1" fillId="3" borderId="21" xfId="0" applyNumberFormat="1" applyFont="1" applyFill="1" applyBorder="1" applyAlignment="1">
      <alignment horizontal="right"/>
    </xf>
    <xf numFmtId="0" fontId="0" fillId="2" borderId="0" xfId="0" applyFont="1" applyFill="1"/>
    <xf numFmtId="0" fontId="4" fillId="0" borderId="0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" fillId="3" borderId="20" xfId="0" applyNumberFormat="1" applyFont="1" applyFill="1" applyBorder="1" applyAlignment="1">
      <alignment horizontal="center"/>
    </xf>
    <xf numFmtId="4" fontId="1" fillId="3" borderId="2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8"/>
  <sheetViews>
    <sheetView tabSelected="1" zoomScaleNormal="100" workbookViewId="0">
      <selection activeCell="A9" sqref="A9"/>
    </sheetView>
  </sheetViews>
  <sheetFormatPr defaultRowHeight="15" x14ac:dyDescent="0.25"/>
  <cols>
    <col min="1" max="1" width="136.28515625" style="49" customWidth="1"/>
    <col min="2" max="2" width="10.42578125" style="49" customWidth="1"/>
    <col min="3" max="16384" width="9.140625" style="49"/>
  </cols>
  <sheetData>
    <row r="1" spans="1:2" ht="21" x14ac:dyDescent="0.35">
      <c r="A1" s="83" t="s">
        <v>200</v>
      </c>
      <c r="B1" s="83"/>
    </row>
    <row r="2" spans="1:2" ht="15.75" x14ac:dyDescent="0.25">
      <c r="A2" s="84" t="s">
        <v>57</v>
      </c>
      <c r="B2" s="84"/>
    </row>
    <row r="3" spans="1:2" ht="15.75" x14ac:dyDescent="0.25">
      <c r="A3" s="61"/>
      <c r="B3" s="61"/>
    </row>
    <row r="4" spans="1:2" ht="17.25" customHeight="1" x14ac:dyDescent="0.3">
      <c r="A4" s="79" t="s">
        <v>199</v>
      </c>
    </row>
    <row r="5" spans="1:2" s="21" customFormat="1" ht="15.75" x14ac:dyDescent="0.25">
      <c r="A5" s="80" t="s">
        <v>89</v>
      </c>
    </row>
    <row r="6" spans="1:2" s="21" customFormat="1" ht="15.75" x14ac:dyDescent="0.25">
      <c r="A6" s="80" t="s">
        <v>88</v>
      </c>
    </row>
    <row r="7" spans="1:2" ht="15.75" x14ac:dyDescent="0.25">
      <c r="A7" s="80" t="s">
        <v>90</v>
      </c>
    </row>
    <row r="8" spans="1:2" ht="15.75" x14ac:dyDescent="0.25">
      <c r="A8" s="80" t="s">
        <v>91</v>
      </c>
    </row>
    <row r="9" spans="1:2" ht="16.5" customHeight="1" x14ac:dyDescent="0.35">
      <c r="A9" s="11"/>
    </row>
    <row r="10" spans="1:2" ht="30.75" customHeight="1" x14ac:dyDescent="0.3">
      <c r="A10" s="62" t="s">
        <v>0</v>
      </c>
      <c r="B10" s="24" t="s">
        <v>52</v>
      </c>
    </row>
    <row r="11" spans="1:2" ht="17.25" x14ac:dyDescent="0.25">
      <c r="A11" s="27" t="s">
        <v>1</v>
      </c>
      <c r="B11" s="47" t="s">
        <v>158</v>
      </c>
    </row>
    <row r="12" spans="1:2" x14ac:dyDescent="0.25">
      <c r="A12" s="18" t="s">
        <v>63</v>
      </c>
      <c r="B12" s="18"/>
    </row>
    <row r="13" spans="1:2" x14ac:dyDescent="0.25">
      <c r="A13" s="2" t="s">
        <v>3</v>
      </c>
      <c r="B13" s="8"/>
    </row>
    <row r="14" spans="1:2" ht="17.25" x14ac:dyDescent="0.25">
      <c r="A14" s="3" t="s">
        <v>2</v>
      </c>
      <c r="B14" s="7" t="s">
        <v>185</v>
      </c>
    </row>
    <row r="15" spans="1:2" ht="17.25" x14ac:dyDescent="0.25">
      <c r="A15" s="3" t="s">
        <v>53</v>
      </c>
      <c r="B15" s="7" t="s">
        <v>186</v>
      </c>
    </row>
    <row r="16" spans="1:2" x14ac:dyDescent="0.25">
      <c r="A16" s="2" t="s">
        <v>64</v>
      </c>
      <c r="B16" s="7"/>
    </row>
    <row r="17" spans="1:2" x14ac:dyDescent="0.25">
      <c r="A17" s="3" t="s">
        <v>65</v>
      </c>
      <c r="B17" s="7" t="s">
        <v>38</v>
      </c>
    </row>
    <row r="18" spans="1:2" x14ac:dyDescent="0.25">
      <c r="A18" s="2" t="s">
        <v>66</v>
      </c>
      <c r="B18" s="7"/>
    </row>
    <row r="19" spans="1:2" x14ac:dyDescent="0.25">
      <c r="A19" s="3" t="s">
        <v>54</v>
      </c>
      <c r="B19" s="7" t="s">
        <v>85</v>
      </c>
    </row>
    <row r="20" spans="1:2" x14ac:dyDescent="0.25">
      <c r="A20" s="18" t="s">
        <v>67</v>
      </c>
      <c r="B20" s="25"/>
    </row>
    <row r="21" spans="1:2" x14ac:dyDescent="0.25">
      <c r="A21" s="3" t="s">
        <v>17</v>
      </c>
      <c r="B21" s="7" t="s">
        <v>28</v>
      </c>
    </row>
    <row r="22" spans="1:2" x14ac:dyDescent="0.25">
      <c r="A22" s="1" t="s">
        <v>9</v>
      </c>
      <c r="B22" s="7" t="s">
        <v>36</v>
      </c>
    </row>
    <row r="23" spans="1:2" x14ac:dyDescent="0.25">
      <c r="A23" s="4" t="s">
        <v>86</v>
      </c>
      <c r="B23" s="7"/>
    </row>
    <row r="24" spans="1:2" x14ac:dyDescent="0.25">
      <c r="A24" s="4" t="s">
        <v>10</v>
      </c>
      <c r="B24" s="7" t="s">
        <v>26</v>
      </c>
    </row>
    <row r="25" spans="1:2" x14ac:dyDescent="0.25">
      <c r="A25" s="26" t="s">
        <v>68</v>
      </c>
      <c r="B25" s="25"/>
    </row>
    <row r="26" spans="1:2" x14ac:dyDescent="0.25">
      <c r="A26" s="1" t="s">
        <v>87</v>
      </c>
      <c r="B26" s="7" t="s">
        <v>37</v>
      </c>
    </row>
    <row r="27" spans="1:2" x14ac:dyDescent="0.25">
      <c r="A27" s="1" t="s">
        <v>11</v>
      </c>
      <c r="B27" s="7" t="s">
        <v>34</v>
      </c>
    </row>
    <row r="28" spans="1:2" x14ac:dyDescent="0.25">
      <c r="A28" s="3" t="s">
        <v>8</v>
      </c>
      <c r="B28" s="7" t="s">
        <v>29</v>
      </c>
    </row>
    <row r="29" spans="1:2" x14ac:dyDescent="0.25">
      <c r="A29" s="1" t="s">
        <v>12</v>
      </c>
      <c r="B29" s="7" t="s">
        <v>34</v>
      </c>
    </row>
    <row r="30" spans="1:2" x14ac:dyDescent="0.25">
      <c r="A30" s="1" t="s">
        <v>39</v>
      </c>
      <c r="B30" s="7" t="s">
        <v>25</v>
      </c>
    </row>
    <row r="31" spans="1:2" x14ac:dyDescent="0.25">
      <c r="A31" s="50" t="s">
        <v>55</v>
      </c>
      <c r="B31" s="7" t="s">
        <v>27</v>
      </c>
    </row>
    <row r="32" spans="1:2" x14ac:dyDescent="0.25">
      <c r="A32" s="1" t="s">
        <v>13</v>
      </c>
      <c r="B32" s="7" t="s">
        <v>25</v>
      </c>
    </row>
    <row r="33" spans="1:2" x14ac:dyDescent="0.25">
      <c r="A33" s="12" t="s">
        <v>49</v>
      </c>
      <c r="B33" s="15"/>
    </row>
    <row r="34" spans="1:2" ht="15.75" customHeight="1" x14ac:dyDescent="0.25"/>
    <row r="35" spans="1:2" ht="8.25" hidden="1" customHeight="1" x14ac:dyDescent="0.25"/>
    <row r="36" spans="1:2" ht="30.75" customHeight="1" x14ac:dyDescent="0.3">
      <c r="A36" s="62" t="s">
        <v>16</v>
      </c>
      <c r="B36" s="24" t="s">
        <v>52</v>
      </c>
    </row>
    <row r="37" spans="1:2" ht="15" customHeight="1" x14ac:dyDescent="0.25">
      <c r="A37" s="27" t="s">
        <v>1</v>
      </c>
      <c r="B37" s="47" t="s">
        <v>158</v>
      </c>
    </row>
    <row r="38" spans="1:2" ht="13.5" customHeight="1" x14ac:dyDescent="0.25">
      <c r="A38" s="18" t="s">
        <v>63</v>
      </c>
      <c r="B38" s="18"/>
    </row>
    <row r="39" spans="1:2" x14ac:dyDescent="0.25">
      <c r="A39" s="2" t="s">
        <v>4</v>
      </c>
      <c r="B39" s="8"/>
    </row>
    <row r="40" spans="1:2" x14ac:dyDescent="0.25">
      <c r="A40" s="3" t="s">
        <v>18</v>
      </c>
      <c r="B40" s="7" t="s">
        <v>37</v>
      </c>
    </row>
    <row r="41" spans="1:2" x14ac:dyDescent="0.25">
      <c r="A41" s="3" t="s">
        <v>56</v>
      </c>
      <c r="B41" s="7" t="s">
        <v>28</v>
      </c>
    </row>
    <row r="42" spans="1:2" x14ac:dyDescent="0.25">
      <c r="A42" s="4" t="s">
        <v>76</v>
      </c>
      <c r="B42" s="7" t="s">
        <v>25</v>
      </c>
    </row>
    <row r="43" spans="1:2" x14ac:dyDescent="0.25">
      <c r="A43" s="2" t="s">
        <v>5</v>
      </c>
      <c r="B43" s="7"/>
    </row>
    <row r="44" spans="1:2" x14ac:dyDescent="0.25">
      <c r="A44" s="3" t="s">
        <v>6</v>
      </c>
      <c r="B44" s="7" t="s">
        <v>43</v>
      </c>
    </row>
    <row r="45" spans="1:2" x14ac:dyDescent="0.25">
      <c r="A45" s="2" t="s">
        <v>70</v>
      </c>
      <c r="B45" s="7"/>
    </row>
    <row r="46" spans="1:2" x14ac:dyDescent="0.25">
      <c r="A46" s="3" t="s">
        <v>77</v>
      </c>
      <c r="B46" s="7" t="s">
        <v>42</v>
      </c>
    </row>
    <row r="47" spans="1:2" x14ac:dyDescent="0.25">
      <c r="A47" s="2" t="s">
        <v>69</v>
      </c>
      <c r="B47" s="7"/>
    </row>
    <row r="48" spans="1:2" x14ac:dyDescent="0.25">
      <c r="A48" s="3" t="s">
        <v>35</v>
      </c>
      <c r="B48" s="7" t="s">
        <v>40</v>
      </c>
    </row>
    <row r="49" spans="1:2" x14ac:dyDescent="0.25">
      <c r="A49" s="3" t="s">
        <v>19</v>
      </c>
      <c r="B49" s="7" t="s">
        <v>36</v>
      </c>
    </row>
    <row r="50" spans="1:2" x14ac:dyDescent="0.25">
      <c r="A50" s="2" t="s">
        <v>83</v>
      </c>
      <c r="B50" s="7"/>
    </row>
    <row r="51" spans="1:2" x14ac:dyDescent="0.25">
      <c r="A51" s="3" t="s">
        <v>84</v>
      </c>
      <c r="B51" s="7"/>
    </row>
    <row r="52" spans="1:2" x14ac:dyDescent="0.25">
      <c r="A52" s="18" t="s">
        <v>67</v>
      </c>
      <c r="B52" s="25"/>
    </row>
    <row r="53" spans="1:2" x14ac:dyDescent="0.25">
      <c r="A53" s="5" t="s">
        <v>22</v>
      </c>
      <c r="B53" s="7" t="s">
        <v>28</v>
      </c>
    </row>
    <row r="54" spans="1:2" x14ac:dyDescent="0.25">
      <c r="A54" s="26" t="s">
        <v>75</v>
      </c>
      <c r="B54" s="25"/>
    </row>
    <row r="55" spans="1:2" x14ac:dyDescent="0.25">
      <c r="A55" s="1" t="s">
        <v>14</v>
      </c>
      <c r="B55" s="7" t="s">
        <v>26</v>
      </c>
    </row>
    <row r="56" spans="1:2" x14ac:dyDescent="0.25">
      <c r="A56" s="1" t="s">
        <v>15</v>
      </c>
      <c r="B56" s="7" t="s">
        <v>26</v>
      </c>
    </row>
    <row r="57" spans="1:2" x14ac:dyDescent="0.25">
      <c r="A57" s="1" t="s">
        <v>78</v>
      </c>
      <c r="B57" s="7" t="s">
        <v>26</v>
      </c>
    </row>
    <row r="58" spans="1:2" x14ac:dyDescent="0.25">
      <c r="A58" s="12" t="s">
        <v>49</v>
      </c>
      <c r="B58" s="15"/>
    </row>
    <row r="59" spans="1:2" x14ac:dyDescent="0.25">
      <c r="A59" s="51"/>
      <c r="B59" s="10"/>
    </row>
    <row r="60" spans="1:2" ht="30.75" x14ac:dyDescent="0.3">
      <c r="A60" s="62" t="s">
        <v>24</v>
      </c>
      <c r="B60" s="24" t="s">
        <v>52</v>
      </c>
    </row>
    <row r="61" spans="1:2" ht="17.25" x14ac:dyDescent="0.25">
      <c r="A61" s="27" t="s">
        <v>1</v>
      </c>
      <c r="B61" s="47" t="s">
        <v>158</v>
      </c>
    </row>
    <row r="62" spans="1:2" x14ac:dyDescent="0.25">
      <c r="A62" s="18" t="s">
        <v>63</v>
      </c>
      <c r="B62" s="18"/>
    </row>
    <row r="63" spans="1:2" x14ac:dyDescent="0.25">
      <c r="A63" s="2" t="s">
        <v>4</v>
      </c>
      <c r="B63" s="7"/>
    </row>
    <row r="64" spans="1:2" x14ac:dyDescent="0.25">
      <c r="A64" s="3" t="s">
        <v>21</v>
      </c>
      <c r="B64" s="7" t="s">
        <v>48</v>
      </c>
    </row>
    <row r="65" spans="1:2" x14ac:dyDescent="0.25">
      <c r="A65" s="2" t="s">
        <v>5</v>
      </c>
      <c r="B65" s="7"/>
    </row>
    <row r="66" spans="1:2" x14ac:dyDescent="0.25">
      <c r="A66" s="4" t="s">
        <v>23</v>
      </c>
      <c r="B66" s="7" t="s">
        <v>43</v>
      </c>
    </row>
    <row r="67" spans="1:2" x14ac:dyDescent="0.25">
      <c r="A67" s="52" t="s">
        <v>44</v>
      </c>
      <c r="B67" s="9" t="s">
        <v>28</v>
      </c>
    </row>
    <row r="68" spans="1:2" x14ac:dyDescent="0.25">
      <c r="A68" s="16" t="s">
        <v>72</v>
      </c>
      <c r="B68" s="17"/>
    </row>
    <row r="69" spans="1:2" ht="13.5" customHeight="1" x14ac:dyDescent="0.25">
      <c r="A69" s="3" t="s">
        <v>20</v>
      </c>
      <c r="B69" s="7" t="s">
        <v>41</v>
      </c>
    </row>
    <row r="70" spans="1:2" x14ac:dyDescent="0.25">
      <c r="A70" s="18" t="s">
        <v>71</v>
      </c>
      <c r="B70" s="25"/>
    </row>
    <row r="71" spans="1:2" ht="13.5" customHeight="1" x14ac:dyDescent="0.25">
      <c r="A71" s="3" t="s">
        <v>45</v>
      </c>
      <c r="B71" s="53" t="s">
        <v>177</v>
      </c>
    </row>
    <row r="72" spans="1:2" ht="14.25" customHeight="1" x14ac:dyDescent="0.25">
      <c r="A72" s="12" t="s">
        <v>49</v>
      </c>
      <c r="B72" s="15"/>
    </row>
    <row r="73" spans="1:2" x14ac:dyDescent="0.25">
      <c r="A73" s="54"/>
      <c r="B73" s="54"/>
    </row>
    <row r="74" spans="1:2" ht="30.75" x14ac:dyDescent="0.3">
      <c r="A74" s="62" t="s">
        <v>50</v>
      </c>
      <c r="B74" s="24" t="s">
        <v>52</v>
      </c>
    </row>
    <row r="75" spans="1:2" ht="17.25" x14ac:dyDescent="0.25">
      <c r="A75" s="27" t="s">
        <v>1</v>
      </c>
      <c r="B75" s="47" t="s">
        <v>158</v>
      </c>
    </row>
    <row r="76" spans="1:2" x14ac:dyDescent="0.25">
      <c r="A76" s="18" t="s">
        <v>63</v>
      </c>
      <c r="B76" s="18"/>
    </row>
    <row r="77" spans="1:2" x14ac:dyDescent="0.25">
      <c r="A77" s="2" t="s">
        <v>4</v>
      </c>
      <c r="B77" s="16"/>
    </row>
    <row r="78" spans="1:2" x14ac:dyDescent="0.25">
      <c r="A78" s="3" t="s">
        <v>46</v>
      </c>
      <c r="B78" s="7" t="s">
        <v>42</v>
      </c>
    </row>
    <row r="79" spans="1:2" x14ac:dyDescent="0.25">
      <c r="A79" s="3" t="s">
        <v>33</v>
      </c>
      <c r="B79" s="7" t="s">
        <v>47</v>
      </c>
    </row>
    <row r="80" spans="1:2" s="23" customFormat="1" x14ac:dyDescent="0.25">
      <c r="A80" s="22" t="s">
        <v>5</v>
      </c>
      <c r="B80" s="7"/>
    </row>
    <row r="81" spans="1:2" s="23" customFormat="1" x14ac:dyDescent="0.25">
      <c r="A81" s="8" t="s">
        <v>31</v>
      </c>
      <c r="B81" s="7" t="s">
        <v>43</v>
      </c>
    </row>
    <row r="82" spans="1:2" x14ac:dyDescent="0.25">
      <c r="A82" s="6" t="s">
        <v>73</v>
      </c>
      <c r="B82" s="3"/>
    </row>
    <row r="83" spans="1:2" ht="17.25" x14ac:dyDescent="0.25">
      <c r="A83" s="1" t="s">
        <v>74</v>
      </c>
      <c r="B83" s="53" t="s">
        <v>187</v>
      </c>
    </row>
    <row r="84" spans="1:2" x14ac:dyDescent="0.25">
      <c r="A84" s="26" t="s">
        <v>75</v>
      </c>
      <c r="B84" s="55"/>
    </row>
    <row r="85" spans="1:2" ht="17.25" x14ac:dyDescent="0.25">
      <c r="A85" s="1" t="s">
        <v>79</v>
      </c>
      <c r="B85" s="7" t="s">
        <v>188</v>
      </c>
    </row>
    <row r="86" spans="1:2" ht="17.25" x14ac:dyDescent="0.25">
      <c r="A86" s="1" t="s">
        <v>32</v>
      </c>
      <c r="B86" s="7" t="s">
        <v>189</v>
      </c>
    </row>
    <row r="87" spans="1:2" x14ac:dyDescent="0.25">
      <c r="A87" s="18" t="s">
        <v>30</v>
      </c>
      <c r="B87" s="25"/>
    </row>
    <row r="88" spans="1:2" ht="17.25" x14ac:dyDescent="0.25">
      <c r="A88" s="8" t="s">
        <v>80</v>
      </c>
      <c r="B88" s="7" t="s">
        <v>190</v>
      </c>
    </row>
    <row r="89" spans="1:2" ht="17.25" x14ac:dyDescent="0.25">
      <c r="A89" s="8" t="s">
        <v>81</v>
      </c>
      <c r="B89" s="7" t="s">
        <v>191</v>
      </c>
    </row>
    <row r="90" spans="1:2" ht="17.25" x14ac:dyDescent="0.25">
      <c r="A90" s="8" t="s">
        <v>82</v>
      </c>
      <c r="B90" s="7" t="s">
        <v>192</v>
      </c>
    </row>
    <row r="91" spans="1:2" x14ac:dyDescent="0.25">
      <c r="A91" s="6" t="s">
        <v>7</v>
      </c>
      <c r="B91" s="3"/>
    </row>
    <row r="92" spans="1:2" x14ac:dyDescent="0.25">
      <c r="A92" s="12" t="s">
        <v>61</v>
      </c>
      <c r="B92" s="15"/>
    </row>
    <row r="93" spans="1:2" ht="15.75" thickBot="1" x14ac:dyDescent="0.3">
      <c r="B93" s="56"/>
    </row>
    <row r="94" spans="1:2" ht="30" x14ac:dyDescent="0.25">
      <c r="A94" s="75" t="s">
        <v>51</v>
      </c>
      <c r="B94" s="64" t="s">
        <v>52</v>
      </c>
    </row>
    <row r="95" spans="1:2" x14ac:dyDescent="0.25">
      <c r="A95" s="67" t="s">
        <v>59</v>
      </c>
      <c r="B95" s="68">
        <f>B72+B58+B33</f>
        <v>0</v>
      </c>
    </row>
    <row r="96" spans="1:2" x14ac:dyDescent="0.25">
      <c r="A96" s="46" t="s">
        <v>179</v>
      </c>
      <c r="B96" s="57">
        <v>12</v>
      </c>
    </row>
    <row r="97" spans="1:2" x14ac:dyDescent="0.25">
      <c r="A97" s="69" t="s">
        <v>178</v>
      </c>
      <c r="B97" s="70">
        <f>B95*B96</f>
        <v>0</v>
      </c>
    </row>
    <row r="98" spans="1:2" ht="3" customHeight="1" x14ac:dyDescent="0.25">
      <c r="A98" s="13"/>
      <c r="B98" s="57"/>
    </row>
    <row r="99" spans="1:2" x14ac:dyDescent="0.25">
      <c r="A99" s="67" t="s">
        <v>62</v>
      </c>
      <c r="B99" s="68">
        <f>B92</f>
        <v>0</v>
      </c>
    </row>
    <row r="100" spans="1:2" x14ac:dyDescent="0.25">
      <c r="A100" s="46" t="s">
        <v>180</v>
      </c>
      <c r="B100" s="57">
        <v>4</v>
      </c>
    </row>
    <row r="101" spans="1:2" x14ac:dyDescent="0.25">
      <c r="A101" s="69" t="s">
        <v>178</v>
      </c>
      <c r="B101" s="70">
        <f>B99*B100</f>
        <v>0</v>
      </c>
    </row>
    <row r="102" spans="1:2" ht="3" customHeight="1" x14ac:dyDescent="0.25">
      <c r="A102" s="13"/>
      <c r="B102" s="14"/>
    </row>
    <row r="103" spans="1:2" ht="24" customHeight="1" thickBot="1" x14ac:dyDescent="0.3">
      <c r="A103" s="76" t="s">
        <v>60</v>
      </c>
      <c r="B103" s="77">
        <f>B101+B97</f>
        <v>0</v>
      </c>
    </row>
    <row r="105" spans="1:2" x14ac:dyDescent="0.25">
      <c r="A105" s="78" t="s">
        <v>58</v>
      </c>
      <c r="B105" s="78"/>
    </row>
    <row r="107" spans="1:2" x14ac:dyDescent="0.25">
      <c r="A107" s="82" t="s">
        <v>200</v>
      </c>
    </row>
    <row r="108" spans="1:2" x14ac:dyDescent="0.25">
      <c r="A108" s="81" t="s">
        <v>203</v>
      </c>
    </row>
  </sheetData>
  <mergeCells count="2">
    <mergeCell ref="A1:B1"/>
    <mergeCell ref="A2:B2"/>
  </mergeCells>
  <pageMargins left="0.9055118110236221" right="0" top="0.59055118110236227" bottom="0.59055118110236227" header="0.31496062992125984" footer="0.31496062992125984"/>
  <pageSetup paperSize="9" scale="4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zoomScaleNormal="100" workbookViewId="0">
      <selection sqref="A1:C1"/>
    </sheetView>
  </sheetViews>
  <sheetFormatPr defaultRowHeight="15" x14ac:dyDescent="0.25"/>
  <cols>
    <col min="1" max="1" width="122" style="49" customWidth="1"/>
    <col min="2" max="2" width="9.28515625" style="49" bestFit="1" customWidth="1"/>
    <col min="3" max="3" width="8.28515625" style="49" bestFit="1" customWidth="1"/>
    <col min="4" max="16384" width="9.140625" style="49"/>
  </cols>
  <sheetData>
    <row r="1" spans="1:3" ht="21" x14ac:dyDescent="0.35">
      <c r="A1" s="83" t="s">
        <v>200</v>
      </c>
      <c r="B1" s="83"/>
      <c r="C1" s="83"/>
    </row>
    <row r="2" spans="1:3" ht="15.75" x14ac:dyDescent="0.25">
      <c r="A2" s="84" t="s">
        <v>92</v>
      </c>
      <c r="B2" s="84"/>
      <c r="C2" s="84"/>
    </row>
    <row r="3" spans="1:3" ht="15.75" x14ac:dyDescent="0.25">
      <c r="A3" s="84" t="s">
        <v>93</v>
      </c>
      <c r="B3" s="84"/>
      <c r="C3" s="84"/>
    </row>
    <row r="4" spans="1:3" ht="15.75" x14ac:dyDescent="0.25">
      <c r="A4" s="61"/>
      <c r="B4" s="61"/>
      <c r="C4" s="61"/>
    </row>
    <row r="5" spans="1:3" ht="15" customHeight="1" x14ac:dyDescent="0.3">
      <c r="A5" s="79" t="s">
        <v>198</v>
      </c>
    </row>
    <row r="6" spans="1:3" s="21" customFormat="1" ht="15.75" x14ac:dyDescent="0.25">
      <c r="A6" s="80" t="s">
        <v>89</v>
      </c>
    </row>
    <row r="7" spans="1:3" s="21" customFormat="1" ht="15.75" x14ac:dyDescent="0.25">
      <c r="A7" s="80" t="s">
        <v>88</v>
      </c>
    </row>
    <row r="8" spans="1:3" ht="15.75" x14ac:dyDescent="0.25">
      <c r="A8" s="80" t="s">
        <v>90</v>
      </c>
    </row>
    <row r="9" spans="1:3" ht="15.75" x14ac:dyDescent="0.25">
      <c r="A9" s="80" t="s">
        <v>91</v>
      </c>
    </row>
    <row r="11" spans="1:3" ht="30.75" x14ac:dyDescent="0.3">
      <c r="A11" s="62" t="s">
        <v>16</v>
      </c>
      <c r="B11" s="24" t="s">
        <v>94</v>
      </c>
      <c r="C11" s="24" t="s">
        <v>95</v>
      </c>
    </row>
    <row r="12" spans="1:3" ht="17.25" x14ac:dyDescent="0.25">
      <c r="A12" s="27" t="s">
        <v>1</v>
      </c>
      <c r="B12" s="47" t="s">
        <v>158</v>
      </c>
      <c r="C12" s="47" t="s">
        <v>158</v>
      </c>
    </row>
    <row r="13" spans="1:3" x14ac:dyDescent="0.25">
      <c r="A13" s="18" t="s">
        <v>63</v>
      </c>
      <c r="B13" s="48"/>
      <c r="C13" s="48"/>
    </row>
    <row r="14" spans="1:3" x14ac:dyDescent="0.25">
      <c r="A14" s="19" t="s">
        <v>3</v>
      </c>
      <c r="B14" s="3"/>
      <c r="C14" s="3"/>
    </row>
    <row r="15" spans="1:3" ht="15.75" x14ac:dyDescent="0.25">
      <c r="A15" s="20" t="s">
        <v>2</v>
      </c>
      <c r="B15" s="20" t="s">
        <v>159</v>
      </c>
      <c r="C15" s="28" t="s">
        <v>160</v>
      </c>
    </row>
    <row r="16" spans="1:3" ht="15.75" x14ac:dyDescent="0.25">
      <c r="A16" s="20" t="s">
        <v>197</v>
      </c>
      <c r="B16" s="20" t="s">
        <v>161</v>
      </c>
      <c r="C16" s="20" t="s">
        <v>196</v>
      </c>
    </row>
    <row r="17" spans="1:4" x14ac:dyDescent="0.25">
      <c r="A17" s="19" t="s">
        <v>4</v>
      </c>
      <c r="B17" s="20"/>
      <c r="C17" s="28"/>
    </row>
    <row r="18" spans="1:4" x14ac:dyDescent="0.25">
      <c r="A18" s="20" t="s">
        <v>96</v>
      </c>
      <c r="B18" s="20" t="s">
        <v>97</v>
      </c>
      <c r="C18" s="28" t="s">
        <v>29</v>
      </c>
    </row>
    <row r="19" spans="1:4" x14ac:dyDescent="0.25">
      <c r="A19" s="20" t="s">
        <v>98</v>
      </c>
      <c r="B19" s="20" t="s">
        <v>99</v>
      </c>
      <c r="C19" s="28" t="s">
        <v>25</v>
      </c>
    </row>
    <row r="20" spans="1:4" x14ac:dyDescent="0.25">
      <c r="A20" s="20" t="s">
        <v>100</v>
      </c>
      <c r="B20" s="20" t="s">
        <v>101</v>
      </c>
      <c r="C20" s="28" t="s">
        <v>47</v>
      </c>
    </row>
    <row r="21" spans="1:4" x14ac:dyDescent="0.25">
      <c r="A21" s="20" t="s">
        <v>102</v>
      </c>
      <c r="B21" s="20" t="s">
        <v>25</v>
      </c>
      <c r="C21" s="28" t="s">
        <v>25</v>
      </c>
    </row>
    <row r="22" spans="1:4" x14ac:dyDescent="0.25">
      <c r="A22" s="20" t="s">
        <v>103</v>
      </c>
      <c r="B22" s="20" t="s">
        <v>101</v>
      </c>
      <c r="C22" s="28" t="s">
        <v>104</v>
      </c>
      <c r="D22" s="49" t="s">
        <v>105</v>
      </c>
    </row>
    <row r="23" spans="1:4" x14ac:dyDescent="0.25">
      <c r="A23" s="19" t="s">
        <v>5</v>
      </c>
      <c r="B23" s="20"/>
      <c r="C23" s="28"/>
    </row>
    <row r="24" spans="1:4" x14ac:dyDescent="0.25">
      <c r="A24" s="28" t="s">
        <v>6</v>
      </c>
      <c r="B24" s="20" t="s">
        <v>99</v>
      </c>
      <c r="C24" s="28" t="s">
        <v>106</v>
      </c>
    </row>
    <row r="25" spans="1:4" x14ac:dyDescent="0.25">
      <c r="A25" s="19" t="s">
        <v>64</v>
      </c>
      <c r="B25" s="29"/>
      <c r="C25" s="28"/>
    </row>
    <row r="26" spans="1:4" x14ac:dyDescent="0.25">
      <c r="A26" s="20" t="s">
        <v>65</v>
      </c>
      <c r="B26" s="29"/>
      <c r="C26" s="28"/>
    </row>
    <row r="27" spans="1:4" x14ac:dyDescent="0.25">
      <c r="A27" s="19" t="s">
        <v>107</v>
      </c>
      <c r="B27" s="29"/>
      <c r="C27" s="28"/>
    </row>
    <row r="28" spans="1:4" x14ac:dyDescent="0.25">
      <c r="A28" s="20" t="s">
        <v>108</v>
      </c>
      <c r="B28" s="20" t="s">
        <v>47</v>
      </c>
      <c r="C28" s="28" t="s">
        <v>27</v>
      </c>
    </row>
    <row r="29" spans="1:4" x14ac:dyDescent="0.25">
      <c r="A29" s="19" t="s">
        <v>109</v>
      </c>
      <c r="B29" s="20"/>
      <c r="C29" s="28"/>
    </row>
    <row r="30" spans="1:4" x14ac:dyDescent="0.25">
      <c r="A30" s="20" t="s">
        <v>19</v>
      </c>
      <c r="B30" s="20" t="s">
        <v>27</v>
      </c>
      <c r="C30" s="28" t="s">
        <v>26</v>
      </c>
    </row>
    <row r="31" spans="1:4" x14ac:dyDescent="0.25">
      <c r="A31" s="20" t="s">
        <v>110</v>
      </c>
      <c r="B31" s="20"/>
      <c r="C31" s="28" t="s">
        <v>28</v>
      </c>
    </row>
    <row r="32" spans="1:4" x14ac:dyDescent="0.25">
      <c r="A32" s="19" t="s">
        <v>83</v>
      </c>
      <c r="B32" s="20"/>
      <c r="C32" s="28"/>
    </row>
    <row r="33" spans="1:3" x14ac:dyDescent="0.25">
      <c r="A33" s="20" t="s">
        <v>84</v>
      </c>
      <c r="B33" s="20"/>
      <c r="C33" s="28"/>
    </row>
    <row r="34" spans="1:3" x14ac:dyDescent="0.25">
      <c r="A34" s="18" t="s">
        <v>67</v>
      </c>
      <c r="B34" s="58"/>
      <c r="C34" s="58"/>
    </row>
    <row r="35" spans="1:3" x14ac:dyDescent="0.25">
      <c r="A35" s="30" t="s">
        <v>10</v>
      </c>
      <c r="B35" s="20" t="s">
        <v>28</v>
      </c>
      <c r="C35" s="20" t="s">
        <v>26</v>
      </c>
    </row>
    <row r="36" spans="1:3" x14ac:dyDescent="0.25">
      <c r="A36" s="31" t="s">
        <v>111</v>
      </c>
      <c r="B36" s="20" t="s">
        <v>112</v>
      </c>
      <c r="C36" s="20" t="s">
        <v>47</v>
      </c>
    </row>
    <row r="37" spans="1:3" ht="15.75" x14ac:dyDescent="0.25">
      <c r="A37" s="30" t="s">
        <v>113</v>
      </c>
      <c r="B37" s="20"/>
      <c r="C37" s="20" t="s">
        <v>162</v>
      </c>
    </row>
    <row r="38" spans="1:3" x14ac:dyDescent="0.25">
      <c r="A38" s="26" t="s">
        <v>68</v>
      </c>
      <c r="B38" s="58"/>
      <c r="C38" s="58"/>
    </row>
    <row r="39" spans="1:3" ht="15" customHeight="1" x14ac:dyDescent="0.25">
      <c r="A39" s="32" t="s">
        <v>114</v>
      </c>
      <c r="B39" s="20" t="s">
        <v>26</v>
      </c>
      <c r="C39" s="20" t="s">
        <v>26</v>
      </c>
    </row>
    <row r="40" spans="1:3" x14ac:dyDescent="0.25">
      <c r="A40" s="32" t="s">
        <v>11</v>
      </c>
      <c r="B40" s="20" t="s">
        <v>26</v>
      </c>
      <c r="C40" s="20" t="s">
        <v>26</v>
      </c>
    </row>
    <row r="41" spans="1:3" x14ac:dyDescent="0.25">
      <c r="A41" s="32" t="s">
        <v>12</v>
      </c>
      <c r="B41" s="20" t="s">
        <v>25</v>
      </c>
      <c r="C41" s="20" t="s">
        <v>26</v>
      </c>
    </row>
    <row r="42" spans="1:3" x14ac:dyDescent="0.25">
      <c r="A42" s="32" t="s">
        <v>115</v>
      </c>
      <c r="B42" s="20" t="s">
        <v>26</v>
      </c>
      <c r="C42" s="20" t="s">
        <v>28</v>
      </c>
    </row>
    <row r="43" spans="1:3" x14ac:dyDescent="0.25">
      <c r="A43" s="32" t="s">
        <v>116</v>
      </c>
      <c r="B43" s="20" t="s">
        <v>26</v>
      </c>
      <c r="C43" s="20" t="s">
        <v>26</v>
      </c>
    </row>
    <row r="44" spans="1:3" x14ac:dyDescent="0.25">
      <c r="A44" s="33" t="s">
        <v>117</v>
      </c>
      <c r="B44" s="20" t="s">
        <v>118</v>
      </c>
      <c r="C44" s="20" t="s">
        <v>119</v>
      </c>
    </row>
    <row r="45" spans="1:3" x14ac:dyDescent="0.25">
      <c r="A45" s="32" t="s">
        <v>120</v>
      </c>
      <c r="B45" s="20" t="s">
        <v>26</v>
      </c>
      <c r="C45" s="20" t="s">
        <v>26</v>
      </c>
    </row>
    <row r="46" spans="1:3" x14ac:dyDescent="0.25">
      <c r="A46" s="32" t="s">
        <v>14</v>
      </c>
      <c r="B46" s="20"/>
      <c r="C46" s="20" t="s">
        <v>28</v>
      </c>
    </row>
    <row r="47" spans="1:3" x14ac:dyDescent="0.25">
      <c r="A47" s="32" t="s">
        <v>15</v>
      </c>
      <c r="B47" s="20"/>
      <c r="C47" s="20" t="s">
        <v>28</v>
      </c>
    </row>
    <row r="48" spans="1:3" x14ac:dyDescent="0.25">
      <c r="A48" s="32" t="s">
        <v>78</v>
      </c>
      <c r="B48" s="20" t="s">
        <v>26</v>
      </c>
      <c r="C48" s="20" t="s">
        <v>28</v>
      </c>
    </row>
    <row r="49" spans="1:3" x14ac:dyDescent="0.25">
      <c r="A49" s="32" t="s">
        <v>121</v>
      </c>
      <c r="B49" s="20" t="s">
        <v>25</v>
      </c>
      <c r="C49" s="20" t="s">
        <v>28</v>
      </c>
    </row>
    <row r="50" spans="1:3" x14ac:dyDescent="0.25">
      <c r="A50" s="32" t="s">
        <v>122</v>
      </c>
      <c r="B50" s="20"/>
      <c r="C50" s="20" t="s">
        <v>28</v>
      </c>
    </row>
    <row r="51" spans="1:3" x14ac:dyDescent="0.25">
      <c r="A51" s="12" t="s">
        <v>49</v>
      </c>
      <c r="B51" s="15"/>
      <c r="C51" s="15"/>
    </row>
    <row r="53" spans="1:3" ht="30.75" x14ac:dyDescent="0.3">
      <c r="A53" s="62" t="s">
        <v>24</v>
      </c>
      <c r="B53" s="24" t="s">
        <v>94</v>
      </c>
      <c r="C53" s="24" t="s">
        <v>95</v>
      </c>
    </row>
    <row r="54" spans="1:3" ht="17.25" x14ac:dyDescent="0.25">
      <c r="A54" s="27" t="s">
        <v>1</v>
      </c>
      <c r="B54" s="47" t="s">
        <v>158</v>
      </c>
      <c r="C54" s="47" t="s">
        <v>158</v>
      </c>
    </row>
    <row r="55" spans="1:3" x14ac:dyDescent="0.25">
      <c r="A55" s="18" t="s">
        <v>63</v>
      </c>
      <c r="B55" s="48"/>
      <c r="C55" s="48"/>
    </row>
    <row r="56" spans="1:3" x14ac:dyDescent="0.25">
      <c r="A56" s="34" t="s">
        <v>3</v>
      </c>
      <c r="B56" s="28"/>
      <c r="C56" s="35"/>
    </row>
    <row r="57" spans="1:3" ht="15.75" x14ac:dyDescent="0.25">
      <c r="A57" s="28" t="s">
        <v>123</v>
      </c>
      <c r="B57" s="28"/>
      <c r="C57" s="36" t="s">
        <v>163</v>
      </c>
    </row>
    <row r="58" spans="1:3" ht="15.75" x14ac:dyDescent="0.25">
      <c r="A58" s="20" t="s">
        <v>124</v>
      </c>
      <c r="B58" s="20" t="s">
        <v>193</v>
      </c>
      <c r="C58" s="28" t="s">
        <v>164</v>
      </c>
    </row>
    <row r="59" spans="1:3" s="23" customFormat="1" ht="15.75" x14ac:dyDescent="0.25">
      <c r="A59" s="28" t="s">
        <v>125</v>
      </c>
      <c r="B59" s="37" t="s">
        <v>165</v>
      </c>
      <c r="C59" s="28" t="s">
        <v>166</v>
      </c>
    </row>
    <row r="60" spans="1:3" x14ac:dyDescent="0.25">
      <c r="A60" s="34" t="s">
        <v>4</v>
      </c>
      <c r="B60" s="28"/>
      <c r="C60" s="36"/>
    </row>
    <row r="61" spans="1:3" x14ac:dyDescent="0.25">
      <c r="A61" s="28" t="s">
        <v>96</v>
      </c>
      <c r="B61" s="28"/>
      <c r="C61" s="36" t="s">
        <v>48</v>
      </c>
    </row>
    <row r="62" spans="1:3" x14ac:dyDescent="0.25">
      <c r="A62" s="28" t="s">
        <v>18</v>
      </c>
      <c r="B62" s="28"/>
      <c r="C62" s="36" t="s">
        <v>29</v>
      </c>
    </row>
    <row r="63" spans="1:3" x14ac:dyDescent="0.25">
      <c r="A63" s="28" t="s">
        <v>126</v>
      </c>
      <c r="B63" s="37"/>
      <c r="C63" s="36" t="s">
        <v>27</v>
      </c>
    </row>
    <row r="64" spans="1:3" x14ac:dyDescent="0.25">
      <c r="A64" s="28" t="s">
        <v>102</v>
      </c>
      <c r="B64" s="37"/>
      <c r="C64" s="36" t="s">
        <v>28</v>
      </c>
    </row>
    <row r="65" spans="1:3" x14ac:dyDescent="0.25">
      <c r="A65" s="34" t="s">
        <v>69</v>
      </c>
      <c r="B65" s="37"/>
      <c r="C65" s="36"/>
    </row>
    <row r="66" spans="1:3" x14ac:dyDescent="0.25">
      <c r="A66" s="28" t="s">
        <v>103</v>
      </c>
      <c r="B66" s="37"/>
      <c r="C66" s="36" t="s">
        <v>112</v>
      </c>
    </row>
    <row r="67" spans="1:3" x14ac:dyDescent="0.25">
      <c r="A67" s="28" t="s">
        <v>19</v>
      </c>
      <c r="B67" s="37"/>
      <c r="C67" s="36" t="s">
        <v>26</v>
      </c>
    </row>
    <row r="68" spans="1:3" x14ac:dyDescent="0.25">
      <c r="A68" s="34" t="s">
        <v>64</v>
      </c>
      <c r="B68" s="37"/>
      <c r="C68" s="28"/>
    </row>
    <row r="69" spans="1:3" x14ac:dyDescent="0.25">
      <c r="A69" s="28" t="s">
        <v>127</v>
      </c>
      <c r="B69" s="37"/>
      <c r="C69" s="28" t="s">
        <v>25</v>
      </c>
    </row>
    <row r="70" spans="1:3" x14ac:dyDescent="0.25">
      <c r="A70" s="34" t="s">
        <v>66</v>
      </c>
      <c r="B70" s="37"/>
      <c r="C70" s="28"/>
    </row>
    <row r="71" spans="1:3" x14ac:dyDescent="0.25">
      <c r="A71" s="28" t="s">
        <v>128</v>
      </c>
      <c r="B71" s="37"/>
      <c r="C71" s="28" t="s">
        <v>28</v>
      </c>
    </row>
    <row r="72" spans="1:3" x14ac:dyDescent="0.25">
      <c r="A72" s="28" t="s">
        <v>129</v>
      </c>
      <c r="B72" s="37" t="s">
        <v>47</v>
      </c>
      <c r="C72" s="28" t="s">
        <v>36</v>
      </c>
    </row>
    <row r="73" spans="1:3" x14ac:dyDescent="0.25">
      <c r="A73" s="34" t="s">
        <v>70</v>
      </c>
      <c r="B73" s="37"/>
      <c r="C73" s="36"/>
    </row>
    <row r="74" spans="1:3" x14ac:dyDescent="0.25">
      <c r="A74" s="28" t="s">
        <v>77</v>
      </c>
      <c r="B74" s="37" t="s">
        <v>104</v>
      </c>
      <c r="C74" s="28" t="s">
        <v>48</v>
      </c>
    </row>
    <row r="75" spans="1:3" x14ac:dyDescent="0.25">
      <c r="A75" s="34" t="s">
        <v>72</v>
      </c>
      <c r="B75" s="37"/>
      <c r="C75" s="28"/>
    </row>
    <row r="76" spans="1:3" x14ac:dyDescent="0.25">
      <c r="A76" s="28" t="s">
        <v>20</v>
      </c>
      <c r="B76" s="37" t="s">
        <v>130</v>
      </c>
      <c r="C76" s="28" t="s">
        <v>37</v>
      </c>
    </row>
    <row r="77" spans="1:3" x14ac:dyDescent="0.25">
      <c r="A77" s="12" t="s">
        <v>49</v>
      </c>
      <c r="B77" s="15"/>
      <c r="C77" s="15"/>
    </row>
    <row r="78" spans="1:3" x14ac:dyDescent="0.25">
      <c r="A78" s="38"/>
      <c r="B78" s="39"/>
      <c r="C78" s="39"/>
    </row>
    <row r="79" spans="1:3" x14ac:dyDescent="0.25">
      <c r="A79" s="82" t="s">
        <v>200</v>
      </c>
      <c r="B79" s="39"/>
      <c r="C79" s="39"/>
    </row>
    <row r="80" spans="1:3" x14ac:dyDescent="0.25">
      <c r="A80" s="81" t="s">
        <v>201</v>
      </c>
      <c r="B80" s="39"/>
      <c r="C80" s="39"/>
    </row>
    <row r="81" spans="1:3" x14ac:dyDescent="0.25">
      <c r="A81" s="38"/>
      <c r="B81" s="39"/>
      <c r="C81" s="39"/>
    </row>
    <row r="82" spans="1:3" x14ac:dyDescent="0.25">
      <c r="A82" s="38"/>
      <c r="B82" s="39"/>
      <c r="C82" s="39"/>
    </row>
    <row r="83" spans="1:3" ht="30.75" x14ac:dyDescent="0.3">
      <c r="A83" s="62" t="s">
        <v>131</v>
      </c>
      <c r="B83" s="24" t="s">
        <v>94</v>
      </c>
      <c r="C83" s="24" t="s">
        <v>95</v>
      </c>
    </row>
    <row r="84" spans="1:3" ht="17.25" x14ac:dyDescent="0.25">
      <c r="A84" s="27" t="s">
        <v>1</v>
      </c>
      <c r="B84" s="47" t="s">
        <v>158</v>
      </c>
      <c r="C84" s="47" t="s">
        <v>158</v>
      </c>
    </row>
    <row r="85" spans="1:3" x14ac:dyDescent="0.25">
      <c r="A85" s="18" t="s">
        <v>63</v>
      </c>
      <c r="B85" s="48"/>
      <c r="C85" s="48"/>
    </row>
    <row r="86" spans="1:3" x14ac:dyDescent="0.25">
      <c r="A86" s="19" t="s">
        <v>3</v>
      </c>
      <c r="B86" s="20"/>
      <c r="C86" s="20"/>
    </row>
    <row r="87" spans="1:3" ht="15.75" x14ac:dyDescent="0.25">
      <c r="A87" s="20" t="s">
        <v>181</v>
      </c>
      <c r="B87" s="20"/>
      <c r="C87" s="20" t="s">
        <v>194</v>
      </c>
    </row>
    <row r="88" spans="1:3" ht="15.75" x14ac:dyDescent="0.25">
      <c r="A88" s="20" t="s">
        <v>132</v>
      </c>
      <c r="B88" s="28" t="s">
        <v>195</v>
      </c>
      <c r="C88" s="28" t="s">
        <v>167</v>
      </c>
    </row>
    <row r="89" spans="1:3" x14ac:dyDescent="0.25">
      <c r="A89" s="34" t="s">
        <v>4</v>
      </c>
      <c r="B89" s="40"/>
      <c r="C89" s="28"/>
    </row>
    <row r="90" spans="1:3" x14ac:dyDescent="0.25">
      <c r="A90" s="20" t="s">
        <v>133</v>
      </c>
      <c r="B90" s="20" t="s">
        <v>97</v>
      </c>
      <c r="C90" s="20" t="s">
        <v>104</v>
      </c>
    </row>
    <row r="91" spans="1:3" x14ac:dyDescent="0.25">
      <c r="A91" s="20" t="s">
        <v>134</v>
      </c>
      <c r="B91" s="20" t="s">
        <v>28</v>
      </c>
      <c r="C91" s="20"/>
    </row>
    <row r="92" spans="1:3" x14ac:dyDescent="0.25">
      <c r="A92" s="19" t="s">
        <v>72</v>
      </c>
      <c r="B92" s="20" t="s">
        <v>130</v>
      </c>
      <c r="C92" s="20" t="s">
        <v>37</v>
      </c>
    </row>
    <row r="93" spans="1:3" x14ac:dyDescent="0.25">
      <c r="A93" s="20" t="s">
        <v>135</v>
      </c>
      <c r="B93" s="20" t="s">
        <v>130</v>
      </c>
      <c r="C93" s="20" t="s">
        <v>37</v>
      </c>
    </row>
    <row r="94" spans="1:3" x14ac:dyDescent="0.25">
      <c r="A94" s="41" t="s">
        <v>136</v>
      </c>
      <c r="B94" s="58"/>
      <c r="C94" s="58"/>
    </row>
    <row r="95" spans="1:3" ht="15.75" x14ac:dyDescent="0.25">
      <c r="A95" s="42" t="s">
        <v>137</v>
      </c>
      <c r="B95" s="20" t="s">
        <v>168</v>
      </c>
      <c r="C95" s="20" t="s">
        <v>169</v>
      </c>
    </row>
    <row r="96" spans="1:3" x14ac:dyDescent="0.25">
      <c r="A96" s="12" t="s">
        <v>61</v>
      </c>
      <c r="B96" s="15"/>
      <c r="C96" s="15"/>
    </row>
    <row r="98" spans="1:3" ht="30.75" x14ac:dyDescent="0.3">
      <c r="A98" s="62" t="s">
        <v>138</v>
      </c>
      <c r="B98" s="24" t="s">
        <v>94</v>
      </c>
      <c r="C98" s="24" t="s">
        <v>95</v>
      </c>
    </row>
    <row r="99" spans="1:3" ht="17.25" x14ac:dyDescent="0.25">
      <c r="A99" s="59" t="s">
        <v>1</v>
      </c>
      <c r="B99" s="47" t="s">
        <v>158</v>
      </c>
      <c r="C99" s="47" t="s">
        <v>158</v>
      </c>
    </row>
    <row r="100" spans="1:3" x14ac:dyDescent="0.25">
      <c r="A100" s="18" t="s">
        <v>63</v>
      </c>
      <c r="B100" s="48"/>
      <c r="C100" s="48"/>
    </row>
    <row r="101" spans="1:3" s="43" customFormat="1" x14ac:dyDescent="0.25">
      <c r="A101" s="34" t="s">
        <v>3</v>
      </c>
      <c r="B101" s="29"/>
      <c r="C101" s="29"/>
    </row>
    <row r="102" spans="1:3" ht="15.75" x14ac:dyDescent="0.25">
      <c r="A102" s="20" t="s">
        <v>139</v>
      </c>
      <c r="B102" s="20" t="s">
        <v>170</v>
      </c>
      <c r="C102" s="20" t="s">
        <v>171</v>
      </c>
    </row>
    <row r="103" spans="1:3" x14ac:dyDescent="0.25">
      <c r="A103" s="19" t="s">
        <v>4</v>
      </c>
      <c r="B103" s="20"/>
      <c r="C103" s="20"/>
    </row>
    <row r="104" spans="1:3" x14ac:dyDescent="0.25">
      <c r="A104" s="20" t="s">
        <v>140</v>
      </c>
      <c r="B104" s="20" t="s">
        <v>29</v>
      </c>
      <c r="C104" s="20" t="s">
        <v>28</v>
      </c>
    </row>
    <row r="105" spans="1:3" ht="15.75" x14ac:dyDescent="0.25">
      <c r="A105" s="20" t="s">
        <v>141</v>
      </c>
      <c r="B105" s="20" t="s">
        <v>161</v>
      </c>
      <c r="C105" s="40"/>
    </row>
    <row r="106" spans="1:3" x14ac:dyDescent="0.25">
      <c r="A106" s="19" t="s">
        <v>142</v>
      </c>
      <c r="B106" s="20"/>
      <c r="C106" s="20"/>
    </row>
    <row r="107" spans="1:3" x14ac:dyDescent="0.25">
      <c r="A107" s="28" t="s">
        <v>143</v>
      </c>
      <c r="B107" s="20" t="s">
        <v>99</v>
      </c>
      <c r="C107" s="20" t="s">
        <v>106</v>
      </c>
    </row>
    <row r="108" spans="1:3" x14ac:dyDescent="0.25">
      <c r="A108" s="41" t="s">
        <v>67</v>
      </c>
      <c r="B108" s="58"/>
      <c r="C108" s="58"/>
    </row>
    <row r="109" spans="1:3" x14ac:dyDescent="0.25">
      <c r="A109" s="19" t="s">
        <v>144</v>
      </c>
      <c r="B109" s="20"/>
      <c r="C109" s="20"/>
    </row>
    <row r="110" spans="1:3" x14ac:dyDescent="0.25">
      <c r="A110" s="20" t="s">
        <v>145</v>
      </c>
      <c r="B110" s="20" t="s">
        <v>25</v>
      </c>
      <c r="C110" s="20" t="s">
        <v>25</v>
      </c>
    </row>
    <row r="111" spans="1:3" x14ac:dyDescent="0.25">
      <c r="A111" s="20" t="s">
        <v>146</v>
      </c>
      <c r="B111" s="20" t="s">
        <v>112</v>
      </c>
      <c r="C111" s="20" t="s">
        <v>112</v>
      </c>
    </row>
    <row r="112" spans="1:3" x14ac:dyDescent="0.25">
      <c r="A112" s="41" t="s">
        <v>75</v>
      </c>
      <c r="B112" s="58"/>
      <c r="C112" s="58"/>
    </row>
    <row r="113" spans="1:3" x14ac:dyDescent="0.25">
      <c r="A113" s="19" t="s">
        <v>147</v>
      </c>
      <c r="B113" s="20"/>
      <c r="C113" s="20"/>
    </row>
    <row r="114" spans="1:3" ht="15.75" x14ac:dyDescent="0.25">
      <c r="A114" s="20" t="s">
        <v>148</v>
      </c>
      <c r="B114" s="20" t="s">
        <v>172</v>
      </c>
      <c r="C114" s="20" t="s">
        <v>173</v>
      </c>
    </row>
    <row r="115" spans="1:3" x14ac:dyDescent="0.25">
      <c r="A115" s="41" t="s">
        <v>149</v>
      </c>
      <c r="B115" s="58"/>
      <c r="C115" s="58"/>
    </row>
    <row r="116" spans="1:3" ht="15" customHeight="1" x14ac:dyDescent="0.25">
      <c r="A116" s="42" t="s">
        <v>150</v>
      </c>
      <c r="B116" s="20" t="s">
        <v>174</v>
      </c>
      <c r="C116" s="20" t="s">
        <v>175</v>
      </c>
    </row>
    <row r="117" spans="1:3" x14ac:dyDescent="0.25">
      <c r="A117" s="41" t="s">
        <v>71</v>
      </c>
      <c r="B117" s="58"/>
      <c r="C117" s="60"/>
    </row>
    <row r="118" spans="1:3" ht="15.75" x14ac:dyDescent="0.25">
      <c r="A118" s="44" t="s">
        <v>151</v>
      </c>
      <c r="B118" s="20"/>
      <c r="C118" s="20" t="s">
        <v>176</v>
      </c>
    </row>
    <row r="119" spans="1:3" x14ac:dyDescent="0.25">
      <c r="A119" s="12" t="s">
        <v>61</v>
      </c>
      <c r="B119" s="15"/>
      <c r="C119" s="15"/>
    </row>
    <row r="120" spans="1:3" x14ac:dyDescent="0.25">
      <c r="A120" s="38"/>
      <c r="B120" s="39"/>
      <c r="C120" s="39"/>
    </row>
    <row r="121" spans="1:3" ht="15.75" thickBot="1" x14ac:dyDescent="0.3"/>
    <row r="122" spans="1:3" ht="30" x14ac:dyDescent="0.25">
      <c r="A122" s="71" t="s">
        <v>152</v>
      </c>
      <c r="B122" s="63" t="s">
        <v>94</v>
      </c>
      <c r="C122" s="64" t="s">
        <v>95</v>
      </c>
    </row>
    <row r="123" spans="1:3" x14ac:dyDescent="0.25">
      <c r="A123" s="67" t="s">
        <v>153</v>
      </c>
      <c r="B123" s="65">
        <f>B51+B77</f>
        <v>0</v>
      </c>
      <c r="C123" s="68">
        <f>C51+C77</f>
        <v>0</v>
      </c>
    </row>
    <row r="124" spans="1:3" x14ac:dyDescent="0.25">
      <c r="A124" s="46" t="s">
        <v>179</v>
      </c>
      <c r="B124" s="54">
        <v>12</v>
      </c>
      <c r="C124" s="57">
        <v>12</v>
      </c>
    </row>
    <row r="125" spans="1:3" x14ac:dyDescent="0.25">
      <c r="A125" s="69" t="s">
        <v>184</v>
      </c>
      <c r="B125" s="66">
        <f>B123*B124</f>
        <v>0</v>
      </c>
      <c r="C125" s="70">
        <f>C123*C124</f>
        <v>0</v>
      </c>
    </row>
    <row r="126" spans="1:3" ht="3" customHeight="1" x14ac:dyDescent="0.25">
      <c r="A126" s="13"/>
      <c r="B126" s="54"/>
      <c r="C126" s="57"/>
    </row>
    <row r="127" spans="1:3" x14ac:dyDescent="0.25">
      <c r="A127" s="67" t="s">
        <v>154</v>
      </c>
      <c r="B127" s="65">
        <f>B96</f>
        <v>0</v>
      </c>
      <c r="C127" s="68">
        <f>C96</f>
        <v>0</v>
      </c>
    </row>
    <row r="128" spans="1:3" x14ac:dyDescent="0.25">
      <c r="A128" s="46" t="s">
        <v>182</v>
      </c>
      <c r="B128" s="54">
        <v>2</v>
      </c>
      <c r="C128" s="57">
        <v>2</v>
      </c>
    </row>
    <row r="129" spans="1:3" x14ac:dyDescent="0.25">
      <c r="A129" s="69" t="s">
        <v>178</v>
      </c>
      <c r="B129" s="66">
        <f>B127*B128</f>
        <v>0</v>
      </c>
      <c r="C129" s="70">
        <f>C127*C128</f>
        <v>0</v>
      </c>
    </row>
    <row r="130" spans="1:3" ht="3" customHeight="1" x14ac:dyDescent="0.25">
      <c r="A130" s="13"/>
      <c r="B130" s="45"/>
      <c r="C130" s="14"/>
    </row>
    <row r="131" spans="1:3" x14ac:dyDescent="0.25">
      <c r="A131" s="67" t="s">
        <v>155</v>
      </c>
      <c r="B131" s="65">
        <f>B119</f>
        <v>0</v>
      </c>
      <c r="C131" s="68">
        <f>C119</f>
        <v>0</v>
      </c>
    </row>
    <row r="132" spans="1:3" x14ac:dyDescent="0.25">
      <c r="A132" s="46" t="s">
        <v>183</v>
      </c>
      <c r="B132" s="54">
        <v>1</v>
      </c>
      <c r="C132" s="57">
        <v>1</v>
      </c>
    </row>
    <row r="133" spans="1:3" x14ac:dyDescent="0.25">
      <c r="A133" s="69" t="s">
        <v>178</v>
      </c>
      <c r="B133" s="66">
        <f>B131*B132</f>
        <v>0</v>
      </c>
      <c r="C133" s="70">
        <f>C131*C132</f>
        <v>0</v>
      </c>
    </row>
    <row r="134" spans="1:3" ht="3" customHeight="1" x14ac:dyDescent="0.25">
      <c r="A134" s="46"/>
      <c r="B134" s="54"/>
      <c r="C134" s="57"/>
    </row>
    <row r="135" spans="1:3" x14ac:dyDescent="0.25">
      <c r="A135" s="73" t="s">
        <v>156</v>
      </c>
      <c r="B135" s="72">
        <f>B125+B129+B133</f>
        <v>0</v>
      </c>
      <c r="C135" s="74">
        <f>C125+C129+C133</f>
        <v>0</v>
      </c>
    </row>
    <row r="136" spans="1:3" ht="3" customHeight="1" x14ac:dyDescent="0.25">
      <c r="A136" s="46"/>
      <c r="B136" s="45"/>
      <c r="C136" s="14"/>
    </row>
    <row r="137" spans="1:3" ht="24" customHeight="1" thickBot="1" x14ac:dyDescent="0.3">
      <c r="A137" s="76" t="s">
        <v>157</v>
      </c>
      <c r="B137" s="85">
        <f>B135+C135</f>
        <v>0</v>
      </c>
      <c r="C137" s="86"/>
    </row>
    <row r="139" spans="1:3" x14ac:dyDescent="0.25">
      <c r="A139" s="87" t="s">
        <v>58</v>
      </c>
      <c r="B139" s="87"/>
      <c r="C139" s="87"/>
    </row>
    <row r="159" spans="1:1" x14ac:dyDescent="0.25">
      <c r="A159" s="81" t="s">
        <v>200</v>
      </c>
    </row>
    <row r="160" spans="1:1" x14ac:dyDescent="0.25">
      <c r="A160" s="81" t="s">
        <v>202</v>
      </c>
    </row>
  </sheetData>
  <mergeCells count="5">
    <mergeCell ref="B137:C137"/>
    <mergeCell ref="A1:C1"/>
    <mergeCell ref="A2:C2"/>
    <mergeCell ref="A3:C3"/>
    <mergeCell ref="A139:C139"/>
  </mergeCells>
  <pageMargins left="0.70866141732283472" right="0" top="0.59055118110236227" bottom="0.39370078740157483" header="0.31496062992125984" footer="0.70866141732283472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Laboratoř_Vaňov</vt:lpstr>
      <vt:lpstr>PS_Střekov_Vaňov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2021-04-14T09:30:32Z</dcterms:modified>
</cp:coreProperties>
</file>