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isk_D\Data\Pesticidy\2021\Výběrové řízení 2021\Výzva návrh\"/>
    </mc:Choice>
  </mc:AlternateContent>
  <xr:revisionPtr revIDLastSave="0" documentId="13_ncr:1_{18E67A6B-BE66-40F1-86D8-BA91AFB5EEA5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0" i="1" l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F126" i="1" l="1"/>
  <c r="H126" i="1"/>
  <c r="F12" i="1" l="1"/>
  <c r="H12" i="1" s="1"/>
  <c r="F113" i="1" l="1"/>
  <c r="H113" i="1" s="1"/>
  <c r="F143" i="1"/>
  <c r="H143" i="1" s="1"/>
  <c r="F133" i="1" l="1"/>
  <c r="H133" i="1" s="1"/>
  <c r="F108" i="1" l="1"/>
  <c r="H108" i="1" s="1"/>
  <c r="F104" i="1"/>
  <c r="H104" i="1" s="1"/>
  <c r="F102" i="1"/>
  <c r="H102" i="1" s="1"/>
  <c r="F86" i="1"/>
  <c r="H86" i="1" s="1"/>
  <c r="F68" i="1"/>
  <c r="H68" i="1" s="1"/>
  <c r="F25" i="1" l="1"/>
  <c r="H25" i="1" s="1"/>
  <c r="F43" i="1" l="1"/>
  <c r="H43" i="1" s="1"/>
  <c r="F125" i="1" l="1"/>
  <c r="H125" i="1" s="1"/>
  <c r="F117" i="1"/>
  <c r="H117" i="1" s="1"/>
  <c r="F83" i="1" l="1"/>
  <c r="H83" i="1" s="1"/>
  <c r="F71" i="1" l="1"/>
  <c r="H71" i="1" s="1"/>
  <c r="F66" i="1"/>
  <c r="H66" i="1" s="1"/>
  <c r="F63" i="1"/>
  <c r="H63" i="1" s="1"/>
  <c r="F62" i="1"/>
  <c r="H62" i="1" s="1"/>
  <c r="F61" i="1"/>
  <c r="H61" i="1" s="1"/>
  <c r="F53" i="1"/>
  <c r="H53" i="1" s="1"/>
  <c r="F36" i="1"/>
  <c r="H36" i="1" s="1"/>
  <c r="F35" i="1"/>
  <c r="H35" i="1" s="1"/>
  <c r="F23" i="1" l="1"/>
  <c r="H23" i="1" s="1"/>
  <c r="F144" i="1" l="1"/>
  <c r="H144" i="1" s="1"/>
  <c r="F141" i="1"/>
  <c r="H141" i="1" s="1"/>
  <c r="F129" i="1"/>
  <c r="H129" i="1" s="1"/>
  <c r="F107" i="1"/>
  <c r="H107" i="1" s="1"/>
  <c r="F91" i="1"/>
  <c r="H91" i="1" s="1"/>
  <c r="F29" i="1"/>
  <c r="H29" i="1" s="1"/>
  <c r="F121" i="1" l="1"/>
  <c r="H121" i="1" s="1"/>
  <c r="F148" i="1"/>
  <c r="H148" i="1" s="1"/>
  <c r="F7" i="1"/>
  <c r="F145" i="1"/>
  <c r="H145" i="1" s="1"/>
  <c r="F101" i="1"/>
  <c r="H101" i="1" s="1"/>
  <c r="F88" i="1"/>
  <c r="H88" i="1" s="1"/>
  <c r="F90" i="1"/>
  <c r="H90" i="1" s="1"/>
  <c r="F87" i="1"/>
  <c r="H87" i="1" s="1"/>
  <c r="F8" i="1"/>
  <c r="H8" i="1" s="1"/>
  <c r="F9" i="1"/>
  <c r="H9" i="1" s="1"/>
  <c r="F10" i="1"/>
  <c r="H10" i="1" s="1"/>
  <c r="F11" i="1"/>
  <c r="H11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4" i="1"/>
  <c r="H24" i="1" s="1"/>
  <c r="F26" i="1"/>
  <c r="H26" i="1" s="1"/>
  <c r="F27" i="1"/>
  <c r="H27" i="1" s="1"/>
  <c r="F28" i="1"/>
  <c r="H28" i="1" s="1"/>
  <c r="F30" i="1"/>
  <c r="H30" i="1" s="1"/>
  <c r="F31" i="1"/>
  <c r="H31" i="1" s="1"/>
  <c r="F32" i="1"/>
  <c r="H32" i="1" s="1"/>
  <c r="F33" i="1"/>
  <c r="H33" i="1" s="1"/>
  <c r="F34" i="1"/>
  <c r="H34" i="1" s="1"/>
  <c r="F37" i="1"/>
  <c r="H37" i="1" s="1"/>
  <c r="F38" i="1"/>
  <c r="H38" i="1" s="1"/>
  <c r="F39" i="1"/>
  <c r="H39" i="1" s="1"/>
  <c r="F40" i="1"/>
  <c r="H40" i="1" s="1"/>
  <c r="F41" i="1"/>
  <c r="H41" i="1" s="1"/>
  <c r="F42" i="1"/>
  <c r="H42" i="1" s="1"/>
  <c r="F44" i="1"/>
  <c r="H44" i="1" s="1"/>
  <c r="F45" i="1"/>
  <c r="H45" i="1" s="1"/>
  <c r="F46" i="1"/>
  <c r="H46" i="1" s="1"/>
  <c r="F47" i="1"/>
  <c r="H47" i="1" s="1"/>
  <c r="F48" i="1"/>
  <c r="H48" i="1" s="1"/>
  <c r="F49" i="1"/>
  <c r="H49" i="1" s="1"/>
  <c r="F50" i="1"/>
  <c r="H50" i="1" s="1"/>
  <c r="F51" i="1"/>
  <c r="H51" i="1" s="1"/>
  <c r="F52" i="1"/>
  <c r="H52" i="1" s="1"/>
  <c r="F54" i="1"/>
  <c r="H54" i="1" s="1"/>
  <c r="F55" i="1"/>
  <c r="H55" i="1" s="1"/>
  <c r="F56" i="1"/>
  <c r="H56" i="1" s="1"/>
  <c r="F57" i="1"/>
  <c r="H57" i="1" s="1"/>
  <c r="F58" i="1"/>
  <c r="H58" i="1" s="1"/>
  <c r="F59" i="1"/>
  <c r="H59" i="1" s="1"/>
  <c r="F60" i="1"/>
  <c r="H60" i="1" s="1"/>
  <c r="F64" i="1"/>
  <c r="H64" i="1" s="1"/>
  <c r="F65" i="1"/>
  <c r="H65" i="1" s="1"/>
  <c r="F67" i="1"/>
  <c r="H67" i="1" s="1"/>
  <c r="F69" i="1"/>
  <c r="H69" i="1" s="1"/>
  <c r="F70" i="1"/>
  <c r="H70" i="1" s="1"/>
  <c r="F72" i="1"/>
  <c r="H72" i="1" s="1"/>
  <c r="F73" i="1"/>
  <c r="H73" i="1" s="1"/>
  <c r="F74" i="1"/>
  <c r="H74" i="1" s="1"/>
  <c r="F75" i="1"/>
  <c r="H75" i="1" s="1"/>
  <c r="F76" i="1"/>
  <c r="H76" i="1" s="1"/>
  <c r="F77" i="1"/>
  <c r="H77" i="1" s="1"/>
  <c r="F78" i="1"/>
  <c r="H78" i="1" s="1"/>
  <c r="F79" i="1"/>
  <c r="H79" i="1" s="1"/>
  <c r="F80" i="1"/>
  <c r="H80" i="1" s="1"/>
  <c r="F81" i="1"/>
  <c r="H81" i="1" s="1"/>
  <c r="F82" i="1"/>
  <c r="H82" i="1" s="1"/>
  <c r="F84" i="1"/>
  <c r="H84" i="1" s="1"/>
  <c r="F85" i="1"/>
  <c r="H85" i="1" s="1"/>
  <c r="F89" i="1"/>
  <c r="H89" i="1" s="1"/>
  <c r="F92" i="1"/>
  <c r="H92" i="1" s="1"/>
  <c r="F93" i="1"/>
  <c r="H93" i="1" s="1"/>
  <c r="F94" i="1"/>
  <c r="H94" i="1" s="1"/>
  <c r="F95" i="1"/>
  <c r="H95" i="1" s="1"/>
  <c r="F96" i="1"/>
  <c r="H96" i="1" s="1"/>
  <c r="F97" i="1"/>
  <c r="H97" i="1" s="1"/>
  <c r="F98" i="1"/>
  <c r="H98" i="1" s="1"/>
  <c r="F99" i="1"/>
  <c r="H99" i="1" s="1"/>
  <c r="F100" i="1"/>
  <c r="H100" i="1" s="1"/>
  <c r="F103" i="1"/>
  <c r="H103" i="1" s="1"/>
  <c r="F105" i="1"/>
  <c r="H105" i="1" s="1"/>
  <c r="F106" i="1"/>
  <c r="H106" i="1" s="1"/>
  <c r="F109" i="1"/>
  <c r="H109" i="1" s="1"/>
  <c r="F110" i="1"/>
  <c r="H110" i="1" s="1"/>
  <c r="F111" i="1"/>
  <c r="H111" i="1" s="1"/>
  <c r="F112" i="1"/>
  <c r="H112" i="1" s="1"/>
  <c r="F114" i="1"/>
  <c r="H114" i="1" s="1"/>
  <c r="F115" i="1"/>
  <c r="H115" i="1" s="1"/>
  <c r="F116" i="1"/>
  <c r="H116" i="1" s="1"/>
  <c r="F118" i="1"/>
  <c r="H118" i="1" s="1"/>
  <c r="F119" i="1"/>
  <c r="H119" i="1" s="1"/>
  <c r="F120" i="1"/>
  <c r="H120" i="1" s="1"/>
  <c r="F122" i="1"/>
  <c r="H122" i="1" s="1"/>
  <c r="F123" i="1"/>
  <c r="H123" i="1" s="1"/>
  <c r="F124" i="1"/>
  <c r="H124" i="1" s="1"/>
  <c r="F127" i="1"/>
  <c r="H127" i="1" s="1"/>
  <c r="F128" i="1"/>
  <c r="H128" i="1" s="1"/>
  <c r="F130" i="1"/>
  <c r="H130" i="1" s="1"/>
  <c r="F131" i="1"/>
  <c r="H131" i="1" s="1"/>
  <c r="F132" i="1"/>
  <c r="H132" i="1" s="1"/>
  <c r="F134" i="1"/>
  <c r="H134" i="1" s="1"/>
  <c r="F135" i="1"/>
  <c r="H135" i="1" s="1"/>
  <c r="F136" i="1"/>
  <c r="H136" i="1" s="1"/>
  <c r="F137" i="1"/>
  <c r="H137" i="1" s="1"/>
  <c r="F138" i="1"/>
  <c r="H138" i="1" s="1"/>
  <c r="F139" i="1"/>
  <c r="H139" i="1" s="1"/>
  <c r="F140" i="1"/>
  <c r="H140" i="1" s="1"/>
  <c r="F142" i="1"/>
  <c r="H142" i="1" s="1"/>
  <c r="F146" i="1"/>
  <c r="H146" i="1" s="1"/>
  <c r="F147" i="1"/>
  <c r="H147" i="1" s="1"/>
  <c r="F149" i="1"/>
  <c r="H149" i="1" l="1"/>
  <c r="G149" i="1"/>
  <c r="H7" i="1"/>
  <c r="G7" i="1"/>
  <c r="H150" i="1"/>
  <c r="F150" i="1"/>
</calcChain>
</file>

<file path=xl/sharedStrings.xml><?xml version="1.0" encoding="utf-8"?>
<sst xmlns="http://schemas.openxmlformats.org/spreadsheetml/2006/main" count="295" uniqueCount="176">
  <si>
    <t>přípravek</t>
  </si>
  <si>
    <t>balení</t>
  </si>
  <si>
    <t>jednotková cena bez DPH Kč/kg, l, ks</t>
  </si>
  <si>
    <t>10 kg</t>
  </si>
  <si>
    <t>5 l</t>
  </si>
  <si>
    <t>Agil 100 EC</t>
  </si>
  <si>
    <t>10 l</t>
  </si>
  <si>
    <t>Agrovital</t>
  </si>
  <si>
    <t>1 kg</t>
  </si>
  <si>
    <t>Altima 500 SC</t>
  </si>
  <si>
    <t>1 l</t>
  </si>
  <si>
    <t>Attribut SG 70</t>
  </si>
  <si>
    <t>300 g</t>
  </si>
  <si>
    <t>Aurora 40 WG</t>
  </si>
  <si>
    <t>400 g</t>
  </si>
  <si>
    <t>Bandur</t>
  </si>
  <si>
    <t>Butisan Star</t>
  </si>
  <si>
    <t>Butoxone 400</t>
  </si>
  <si>
    <t>Cabrio Top</t>
  </si>
  <si>
    <t>Command 36 CS</t>
  </si>
  <si>
    <t>Decis Mega</t>
  </si>
  <si>
    <t>Discus</t>
  </si>
  <si>
    <t>Dual Gold 960 EC</t>
  </si>
  <si>
    <t>Escort Nový</t>
  </si>
  <si>
    <t>Flowbrix</t>
  </si>
  <si>
    <t>Galera</t>
  </si>
  <si>
    <t>Garland Forte</t>
  </si>
  <si>
    <t>100 g</t>
  </si>
  <si>
    <t>Goltix Top</t>
  </si>
  <si>
    <t>Horizon 250 EW</t>
  </si>
  <si>
    <t>Infinito</t>
  </si>
  <si>
    <t>Karate Zeon 5 CS</t>
  </si>
  <si>
    <t>Lentagran WP</t>
  </si>
  <si>
    <t>120 g</t>
  </si>
  <si>
    <t>Lontrel 300</t>
  </si>
  <si>
    <t>Lumax</t>
  </si>
  <si>
    <t>20 l</t>
  </si>
  <si>
    <t>Melody Combi 65,3 WG</t>
  </si>
  <si>
    <t>5 kg</t>
  </si>
  <si>
    <t>Mero 33528</t>
  </si>
  <si>
    <t>Mospilan 20 SP</t>
  </si>
  <si>
    <t>500 g</t>
  </si>
  <si>
    <t>Mustang Forte</t>
  </si>
  <si>
    <t>Ortiva</t>
  </si>
  <si>
    <t>Pantera QT</t>
  </si>
  <si>
    <t>Polyram WG</t>
  </si>
  <si>
    <t>Previcur Energy</t>
  </si>
  <si>
    <t>Ranman Top</t>
  </si>
  <si>
    <t>Revus</t>
  </si>
  <si>
    <t>Ridomil Gold MZ Pepite</t>
  </si>
  <si>
    <t>Safari 50 WG</t>
  </si>
  <si>
    <t>Score 250 EC</t>
  </si>
  <si>
    <t>Sekator OD</t>
  </si>
  <si>
    <t>Spintor</t>
  </si>
  <si>
    <t>Stomp 400 SC</t>
  </si>
  <si>
    <t>Teldor 500 SC</t>
  </si>
  <si>
    <t>Touchdown Quattro</t>
  </si>
  <si>
    <t>Zato 50 WG</t>
  </si>
  <si>
    <t>Axial Plus</t>
  </si>
  <si>
    <t>Dicopur M 750</t>
  </si>
  <si>
    <t>Huricane</t>
  </si>
  <si>
    <t>Kumulus WG</t>
  </si>
  <si>
    <t>Pirimor 50 WG</t>
  </si>
  <si>
    <t>Successor 600</t>
  </si>
  <si>
    <t>Topas 100 EC</t>
  </si>
  <si>
    <t>Askon</t>
  </si>
  <si>
    <t>Avaunt 15 EC</t>
  </si>
  <si>
    <t>Biathlon 4 D + Dash HC</t>
  </si>
  <si>
    <t>Delan 700  WDG</t>
  </si>
  <si>
    <t>Nissorun 10 WP</t>
  </si>
  <si>
    <t>Signum</t>
  </si>
  <si>
    <t>Trend 90</t>
  </si>
  <si>
    <t>Adengo</t>
  </si>
  <si>
    <t>0,85 l</t>
  </si>
  <si>
    <t>Luna Experience</t>
  </si>
  <si>
    <t>Moddus</t>
  </si>
  <si>
    <t>Plateen 41,5 WG</t>
  </si>
  <si>
    <t>Sencor Liquid</t>
  </si>
  <si>
    <t>Titus 25 WG</t>
  </si>
  <si>
    <t>Coragen 20 SC</t>
  </si>
  <si>
    <t>0,3 l</t>
  </si>
  <si>
    <t>0,5 kg</t>
  </si>
  <si>
    <t>Revus Top</t>
  </si>
  <si>
    <t>Basagran</t>
  </si>
  <si>
    <t>Bizon</t>
  </si>
  <si>
    <t>Boogie Xpro</t>
  </si>
  <si>
    <t>Butisan Complete</t>
  </si>
  <si>
    <t>Karathane New</t>
  </si>
  <si>
    <t>Maister Power</t>
  </si>
  <si>
    <t>Proman</t>
  </si>
  <si>
    <t>Raxil Star</t>
  </si>
  <si>
    <t>Příloha č. 1</t>
  </si>
  <si>
    <t>předpokládané množství (kg, l, ks)</t>
  </si>
  <si>
    <t>cena celkem vč. DPH (Kč)</t>
  </si>
  <si>
    <t>Arcade 880 EC</t>
  </si>
  <si>
    <t>20 kg</t>
  </si>
  <si>
    <t>Cycocel 750 SL</t>
  </si>
  <si>
    <t>Delaro</t>
  </si>
  <si>
    <t>Dynali</t>
  </si>
  <si>
    <t>Faban</t>
  </si>
  <si>
    <t>Goltix Titan</t>
  </si>
  <si>
    <t>Eminent 125 ME</t>
  </si>
  <si>
    <t>Kunshi</t>
  </si>
  <si>
    <t>Pictor</t>
  </si>
  <si>
    <t>Prosaro 250 EC</t>
  </si>
  <si>
    <t>Starane Forte</t>
  </si>
  <si>
    <t>Tomahawk</t>
  </si>
  <si>
    <t>Vibrance Gold</t>
  </si>
  <si>
    <t>Gardoprim Plus Gold 500 SC</t>
  </si>
  <si>
    <t>Nuance</t>
  </si>
  <si>
    <t>Silwet Star</t>
  </si>
  <si>
    <t>Talent</t>
  </si>
  <si>
    <t>cena celkem bez DPH (Kč)</t>
  </si>
  <si>
    <t>Steward 30 WG</t>
  </si>
  <si>
    <t>1 ks - balení 2x0,5 kg + 2x5 l</t>
  </si>
  <si>
    <t>Carial Flex</t>
  </si>
  <si>
    <t>25 kg</t>
  </si>
  <si>
    <t>Mavrik Smart</t>
  </si>
  <si>
    <t>Narita</t>
  </si>
  <si>
    <t>Mustang</t>
  </si>
  <si>
    <t>Profiler</t>
  </si>
  <si>
    <t>6 kg</t>
  </si>
  <si>
    <t>Vendetta</t>
  </si>
  <si>
    <t>Zypar</t>
  </si>
  <si>
    <t>Actellic SG</t>
  </si>
  <si>
    <t>1 ks</t>
  </si>
  <si>
    <t>Laudis OD</t>
  </si>
  <si>
    <t>Serenade ASO</t>
  </si>
  <si>
    <t>Belkar</t>
  </si>
  <si>
    <t>3 l</t>
  </si>
  <si>
    <t>Butisan 400 SC</t>
  </si>
  <si>
    <t>Corum</t>
  </si>
  <si>
    <t>Dash HC</t>
  </si>
  <si>
    <t>Movento 100 SC</t>
  </si>
  <si>
    <t>Nexide</t>
  </si>
  <si>
    <t>Pyrus 400 SC</t>
  </si>
  <si>
    <t>Stemat Super</t>
  </si>
  <si>
    <t>Transform WG</t>
  </si>
  <si>
    <t>Variano Xpro</t>
  </si>
  <si>
    <t>Vertimec 1,8 SC</t>
  </si>
  <si>
    <t>Agroclean Liquid</t>
  </si>
  <si>
    <t>Beloukha</t>
  </si>
  <si>
    <t>Benevia</t>
  </si>
  <si>
    <t>Callisto 480 SC</t>
  </si>
  <si>
    <t>Cassiopee 79 WG</t>
  </si>
  <si>
    <t>Fenifan</t>
  </si>
  <si>
    <t>Fusilade Forte 150 EC</t>
  </si>
  <si>
    <t>Gondola</t>
  </si>
  <si>
    <t>Grifon SC</t>
  </si>
  <si>
    <t>Harpun</t>
  </si>
  <si>
    <t>Husar Star</t>
  </si>
  <si>
    <t>Korvetto</t>
  </si>
  <si>
    <t>3 kg</t>
  </si>
  <si>
    <t>Metarex Inov</t>
  </si>
  <si>
    <t>Saracen</t>
  </si>
  <si>
    <t>Sfera 535 SC</t>
  </si>
  <si>
    <t>Sivanto Prime</t>
  </si>
  <si>
    <t>Sumimax</t>
  </si>
  <si>
    <t>5x60 g</t>
  </si>
  <si>
    <t>Defi Evo</t>
  </si>
  <si>
    <t xml:space="preserve">Seznam a předpokládané množství požadovaných přípravků na ochranu rostlin </t>
  </si>
  <si>
    <t>Betanal Tandem</t>
  </si>
  <si>
    <t>2 l</t>
  </si>
  <si>
    <t>Ironmax Pro</t>
  </si>
  <si>
    <t>Mospilan Mizu 120 SL</t>
  </si>
  <si>
    <t>Prolectus</t>
  </si>
  <si>
    <t>Propulse</t>
  </si>
  <si>
    <t>Prosper TEC</t>
  </si>
  <si>
    <t>Rafan Max</t>
  </si>
  <si>
    <t>Roundup Klasik Pro</t>
  </si>
  <si>
    <t>Sumi-Alpha 5 EW</t>
  </si>
  <si>
    <t>Revycare</t>
  </si>
  <si>
    <t>Alfametrin ME</t>
  </si>
  <si>
    <t>Trimmer 500</t>
  </si>
  <si>
    <t>Sonata</t>
  </si>
  <si>
    <t>DPH (Kč)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</si>
</sst>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 vertical="center" wrapText="1"/>
    </xf>
    <xf numFmtId="2" fontId="2" fillId="0" borderId="0" xfId="0" applyNumberFormat="1" applyFont="1" applyFill="1" applyAlignment="1">
      <alignment horizontal="right"/>
    </xf>
    <xf numFmtId="2" fontId="0" fillId="0" borderId="2" xfId="0" applyNumberFormat="1" applyFill="1" applyBorder="1"/>
    <xf numFmtId="2" fontId="2" fillId="0" borderId="0" xfId="0" applyNumberFormat="1" applyFont="1" applyFill="1"/>
    <xf numFmtId="2" fontId="0" fillId="0" borderId="0" xfId="0" applyNumberFormat="1" applyFill="1"/>
    <xf numFmtId="2" fontId="0" fillId="0" borderId="3" xfId="0" applyNumberFormat="1" applyFill="1" applyBorder="1"/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1" xfId="0" applyFont="1" applyFill="1" applyBorder="1"/>
    <xf numFmtId="0" fontId="1" fillId="0" borderId="2" xfId="0" applyFont="1" applyFill="1" applyBorder="1"/>
    <xf numFmtId="2" fontId="0" fillId="0" borderId="2" xfId="0" applyNumberFormat="1" applyFill="1" applyBorder="1" applyAlignment="1"/>
    <xf numFmtId="0" fontId="1" fillId="0" borderId="4" xfId="0" applyFont="1" applyFill="1" applyBorder="1"/>
    <xf numFmtId="0" fontId="1" fillId="0" borderId="3" xfId="0" applyFont="1" applyFill="1" applyBorder="1" applyAlignment="1">
      <alignment horizontal="left"/>
    </xf>
    <xf numFmtId="2" fontId="2" fillId="0" borderId="5" xfId="0" applyNumberFormat="1" applyFont="1" applyFill="1" applyBorder="1"/>
    <xf numFmtId="2" fontId="2" fillId="0" borderId="6" xfId="0" applyNumberFormat="1" applyFont="1" applyFill="1" applyBorder="1"/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2" fontId="0" fillId="0" borderId="8" xfId="0" applyNumberFormat="1" applyFill="1" applyBorder="1"/>
    <xf numFmtId="2" fontId="2" fillId="0" borderId="9" xfId="0" applyNumberFormat="1" applyFont="1" applyFill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2" fontId="1" fillId="0" borderId="11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150"/>
  <sheetViews>
    <sheetView tabSelected="1" workbookViewId="0"/>
  </sheetViews>
  <sheetFormatPr defaultColWidth="9.140625" defaultRowHeight="15" x14ac:dyDescent="0.25"/>
  <cols>
    <col min="1" max="1" width="9.140625" style="1"/>
    <col min="2" max="2" width="34.7109375" style="2" bestFit="1" customWidth="1"/>
    <col min="3" max="3" width="37.140625" style="3" bestFit="1" customWidth="1"/>
    <col min="4" max="4" width="14.42578125" style="1" bestFit="1" customWidth="1"/>
    <col min="5" max="5" width="19" style="4" customWidth="1"/>
    <col min="6" max="6" width="11.7109375" style="4" bestFit="1" customWidth="1"/>
    <col min="7" max="7" width="11.7109375" style="4" customWidth="1"/>
    <col min="8" max="8" width="11.42578125" style="1" bestFit="1" customWidth="1"/>
    <col min="9" max="11" width="9.140625" style="1"/>
    <col min="12" max="12" width="10.42578125" style="1" bestFit="1" customWidth="1"/>
    <col min="13" max="13" width="9.140625" style="1"/>
    <col min="14" max="14" width="9.42578125" style="1" bestFit="1" customWidth="1"/>
    <col min="15" max="16384" width="9.140625" style="1"/>
  </cols>
  <sheetData>
    <row r="2" spans="2:12" x14ac:dyDescent="0.25">
      <c r="B2" s="2" t="s">
        <v>91</v>
      </c>
    </row>
    <row r="3" spans="2:12" x14ac:dyDescent="0.25">
      <c r="B3" s="2" t="s">
        <v>160</v>
      </c>
    </row>
    <row r="4" spans="2:12" x14ac:dyDescent="0.25">
      <c r="B4" s="1"/>
    </row>
    <row r="5" spans="2:12" ht="15.75" thickBot="1" x14ac:dyDescent="0.3"/>
    <row r="6" spans="2:12" s="5" customFormat="1" ht="45.75" thickBot="1" x14ac:dyDescent="0.3">
      <c r="B6" s="24" t="s">
        <v>0</v>
      </c>
      <c r="C6" s="25" t="s">
        <v>1</v>
      </c>
      <c r="D6" s="26" t="s">
        <v>92</v>
      </c>
      <c r="E6" s="27" t="s">
        <v>2</v>
      </c>
      <c r="F6" s="28" t="s">
        <v>112</v>
      </c>
      <c r="G6" s="28" t="s">
        <v>175</v>
      </c>
      <c r="H6" s="29" t="s">
        <v>93</v>
      </c>
    </row>
    <row r="7" spans="2:12" x14ac:dyDescent="0.25">
      <c r="B7" s="20" t="s">
        <v>124</v>
      </c>
      <c r="C7" s="21" t="s">
        <v>125</v>
      </c>
      <c r="D7" s="22">
        <v>20</v>
      </c>
      <c r="E7" s="22"/>
      <c r="F7" s="22">
        <f t="shared" ref="F7:F54" si="0">D7*E7</f>
        <v>0</v>
      </c>
      <c r="G7" s="22">
        <f>F7*0.21</f>
        <v>0</v>
      </c>
      <c r="H7" s="23">
        <f t="shared" ref="H7:H54" si="1">F7*1.21</f>
        <v>0</v>
      </c>
      <c r="L7" s="9"/>
    </row>
    <row r="8" spans="2:12" x14ac:dyDescent="0.25">
      <c r="B8" s="11" t="s">
        <v>72</v>
      </c>
      <c r="C8" s="12" t="s">
        <v>4</v>
      </c>
      <c r="D8" s="7">
        <v>5</v>
      </c>
      <c r="E8" s="7"/>
      <c r="F8" s="7">
        <f t="shared" si="0"/>
        <v>0</v>
      </c>
      <c r="G8" s="7">
        <f t="shared" ref="G8:G71" si="2">F8*0.21</f>
        <v>0</v>
      </c>
      <c r="H8" s="18">
        <f t="shared" si="1"/>
        <v>0</v>
      </c>
      <c r="L8" s="9"/>
    </row>
    <row r="9" spans="2:12" x14ac:dyDescent="0.25">
      <c r="B9" s="13" t="s">
        <v>5</v>
      </c>
      <c r="C9" s="12" t="s">
        <v>4</v>
      </c>
      <c r="D9" s="7">
        <v>10</v>
      </c>
      <c r="E9" s="7"/>
      <c r="F9" s="7">
        <f t="shared" si="0"/>
        <v>0</v>
      </c>
      <c r="G9" s="7">
        <f t="shared" si="2"/>
        <v>0</v>
      </c>
      <c r="H9" s="18">
        <f t="shared" si="1"/>
        <v>0</v>
      </c>
      <c r="L9" s="9"/>
    </row>
    <row r="10" spans="2:12" x14ac:dyDescent="0.25">
      <c r="B10" s="13" t="s">
        <v>140</v>
      </c>
      <c r="C10" s="12" t="s">
        <v>10</v>
      </c>
      <c r="D10" s="7">
        <v>5</v>
      </c>
      <c r="E10" s="7"/>
      <c r="F10" s="7">
        <f t="shared" si="0"/>
        <v>0</v>
      </c>
      <c r="G10" s="7">
        <f t="shared" si="2"/>
        <v>0</v>
      </c>
      <c r="H10" s="18">
        <f t="shared" si="1"/>
        <v>0</v>
      </c>
      <c r="L10" s="9"/>
    </row>
    <row r="11" spans="2:12" x14ac:dyDescent="0.25">
      <c r="B11" s="13" t="s">
        <v>7</v>
      </c>
      <c r="C11" s="12" t="s">
        <v>4</v>
      </c>
      <c r="D11" s="7">
        <v>5</v>
      </c>
      <c r="E11" s="7"/>
      <c r="F11" s="7">
        <f t="shared" si="0"/>
        <v>0</v>
      </c>
      <c r="G11" s="7">
        <f t="shared" si="2"/>
        <v>0</v>
      </c>
      <c r="H11" s="18">
        <f t="shared" si="1"/>
        <v>0</v>
      </c>
      <c r="L11" s="9"/>
    </row>
    <row r="12" spans="2:12" x14ac:dyDescent="0.25">
      <c r="B12" s="13" t="s">
        <v>172</v>
      </c>
      <c r="C12" s="12" t="s">
        <v>10</v>
      </c>
      <c r="D12" s="7">
        <v>5</v>
      </c>
      <c r="E12" s="7"/>
      <c r="F12" s="7">
        <f t="shared" si="0"/>
        <v>0</v>
      </c>
      <c r="G12" s="7">
        <f t="shared" si="2"/>
        <v>0</v>
      </c>
      <c r="H12" s="18">
        <f t="shared" si="1"/>
        <v>0</v>
      </c>
      <c r="L12" s="9"/>
    </row>
    <row r="13" spans="2:12" x14ac:dyDescent="0.25">
      <c r="B13" s="13" t="s">
        <v>9</v>
      </c>
      <c r="C13" s="12" t="s">
        <v>10</v>
      </c>
      <c r="D13" s="7">
        <v>4</v>
      </c>
      <c r="E13" s="7"/>
      <c r="F13" s="7">
        <f t="shared" si="0"/>
        <v>0</v>
      </c>
      <c r="G13" s="7">
        <f t="shared" si="2"/>
        <v>0</v>
      </c>
      <c r="H13" s="18">
        <f t="shared" si="1"/>
        <v>0</v>
      </c>
      <c r="L13" s="9"/>
    </row>
    <row r="14" spans="2:12" x14ac:dyDescent="0.25">
      <c r="B14" s="13" t="s">
        <v>94</v>
      </c>
      <c r="C14" s="12" t="s">
        <v>4</v>
      </c>
      <c r="D14" s="7">
        <v>10</v>
      </c>
      <c r="E14" s="7"/>
      <c r="F14" s="7">
        <f t="shared" si="0"/>
        <v>0</v>
      </c>
      <c r="G14" s="7">
        <f t="shared" si="2"/>
        <v>0</v>
      </c>
      <c r="H14" s="18">
        <f t="shared" si="1"/>
        <v>0</v>
      </c>
      <c r="L14" s="9"/>
    </row>
    <row r="15" spans="2:12" x14ac:dyDescent="0.25">
      <c r="B15" s="13" t="s">
        <v>65</v>
      </c>
      <c r="C15" s="12" t="s">
        <v>10</v>
      </c>
      <c r="D15" s="7">
        <v>1</v>
      </c>
      <c r="E15" s="7"/>
      <c r="F15" s="7">
        <f t="shared" si="0"/>
        <v>0</v>
      </c>
      <c r="G15" s="7">
        <f t="shared" si="2"/>
        <v>0</v>
      </c>
      <c r="H15" s="18">
        <f t="shared" si="1"/>
        <v>0</v>
      </c>
      <c r="L15" s="9"/>
    </row>
    <row r="16" spans="2:12" x14ac:dyDescent="0.25">
      <c r="B16" s="13" t="s">
        <v>11</v>
      </c>
      <c r="C16" s="12" t="s">
        <v>12</v>
      </c>
      <c r="D16" s="7">
        <v>0.3</v>
      </c>
      <c r="E16" s="7"/>
      <c r="F16" s="7">
        <f t="shared" si="0"/>
        <v>0</v>
      </c>
      <c r="G16" s="7">
        <f t="shared" si="2"/>
        <v>0</v>
      </c>
      <c r="H16" s="18">
        <f t="shared" si="1"/>
        <v>0</v>
      </c>
      <c r="L16" s="9"/>
    </row>
    <row r="17" spans="2:12" x14ac:dyDescent="0.25">
      <c r="B17" s="13" t="s">
        <v>13</v>
      </c>
      <c r="C17" s="12" t="s">
        <v>14</v>
      </c>
      <c r="D17" s="7">
        <v>0.4</v>
      </c>
      <c r="E17" s="7"/>
      <c r="F17" s="7">
        <f t="shared" si="0"/>
        <v>0</v>
      </c>
      <c r="G17" s="7">
        <f t="shared" si="2"/>
        <v>0</v>
      </c>
      <c r="H17" s="18">
        <f t="shared" si="1"/>
        <v>0</v>
      </c>
      <c r="L17" s="9"/>
    </row>
    <row r="18" spans="2:12" x14ac:dyDescent="0.25">
      <c r="B18" s="13" t="s">
        <v>66</v>
      </c>
      <c r="C18" s="12" t="s">
        <v>73</v>
      </c>
      <c r="D18" s="7">
        <v>5.0999999999999996</v>
      </c>
      <c r="E18" s="7"/>
      <c r="F18" s="7">
        <f t="shared" si="0"/>
        <v>0</v>
      </c>
      <c r="G18" s="7">
        <f t="shared" si="2"/>
        <v>0</v>
      </c>
      <c r="H18" s="18">
        <f t="shared" si="1"/>
        <v>0</v>
      </c>
      <c r="L18" s="9"/>
    </row>
    <row r="19" spans="2:12" x14ac:dyDescent="0.25">
      <c r="B19" s="13" t="s">
        <v>58</v>
      </c>
      <c r="C19" s="12" t="s">
        <v>4</v>
      </c>
      <c r="D19" s="7">
        <v>20</v>
      </c>
      <c r="E19" s="7"/>
      <c r="F19" s="7">
        <f t="shared" si="0"/>
        <v>0</v>
      </c>
      <c r="G19" s="7">
        <f t="shared" si="2"/>
        <v>0</v>
      </c>
      <c r="H19" s="18">
        <f t="shared" si="1"/>
        <v>0</v>
      </c>
      <c r="L19" s="9"/>
    </row>
    <row r="20" spans="2:12" x14ac:dyDescent="0.25">
      <c r="B20" s="13" t="s">
        <v>15</v>
      </c>
      <c r="C20" s="12" t="s">
        <v>4</v>
      </c>
      <c r="D20" s="7">
        <v>15</v>
      </c>
      <c r="E20" s="7"/>
      <c r="F20" s="7">
        <f t="shared" si="0"/>
        <v>0</v>
      </c>
      <c r="G20" s="7">
        <f t="shared" si="2"/>
        <v>0</v>
      </c>
      <c r="H20" s="18">
        <f t="shared" si="1"/>
        <v>0</v>
      </c>
      <c r="L20" s="9"/>
    </row>
    <row r="21" spans="2:12" x14ac:dyDescent="0.25">
      <c r="B21" s="13" t="s">
        <v>83</v>
      </c>
      <c r="C21" s="12" t="s">
        <v>4</v>
      </c>
      <c r="D21" s="7">
        <v>15</v>
      </c>
      <c r="E21" s="7"/>
      <c r="F21" s="7">
        <f t="shared" si="0"/>
        <v>0</v>
      </c>
      <c r="G21" s="7">
        <f t="shared" si="2"/>
        <v>0</v>
      </c>
      <c r="H21" s="18">
        <f t="shared" si="1"/>
        <v>0</v>
      </c>
      <c r="L21" s="9"/>
    </row>
    <row r="22" spans="2:12" x14ac:dyDescent="0.25">
      <c r="B22" s="13" t="s">
        <v>128</v>
      </c>
      <c r="C22" s="12" t="s">
        <v>129</v>
      </c>
      <c r="D22" s="7">
        <v>6</v>
      </c>
      <c r="E22" s="7"/>
      <c r="F22" s="7">
        <f t="shared" si="0"/>
        <v>0</v>
      </c>
      <c r="G22" s="7">
        <f t="shared" si="2"/>
        <v>0</v>
      </c>
      <c r="H22" s="18">
        <f t="shared" si="1"/>
        <v>0</v>
      </c>
      <c r="L22" s="9"/>
    </row>
    <row r="23" spans="2:12" x14ac:dyDescent="0.25">
      <c r="B23" s="13" t="s">
        <v>141</v>
      </c>
      <c r="C23" s="12" t="s">
        <v>4</v>
      </c>
      <c r="D23" s="7">
        <v>10</v>
      </c>
      <c r="E23" s="7"/>
      <c r="F23" s="7">
        <f t="shared" si="0"/>
        <v>0</v>
      </c>
      <c r="G23" s="7">
        <f t="shared" si="2"/>
        <v>0</v>
      </c>
      <c r="H23" s="18">
        <f t="shared" si="1"/>
        <v>0</v>
      </c>
      <c r="L23" s="9"/>
    </row>
    <row r="24" spans="2:12" x14ac:dyDescent="0.25">
      <c r="B24" s="13" t="s">
        <v>142</v>
      </c>
      <c r="C24" s="12" t="s">
        <v>10</v>
      </c>
      <c r="D24" s="7">
        <v>2</v>
      </c>
      <c r="E24" s="7"/>
      <c r="F24" s="7">
        <f t="shared" si="0"/>
        <v>0</v>
      </c>
      <c r="G24" s="7">
        <f t="shared" si="2"/>
        <v>0</v>
      </c>
      <c r="H24" s="18">
        <f t="shared" si="1"/>
        <v>0</v>
      </c>
      <c r="L24" s="9"/>
    </row>
    <row r="25" spans="2:12" x14ac:dyDescent="0.25">
      <c r="B25" s="13" t="s">
        <v>161</v>
      </c>
      <c r="C25" s="12" t="s">
        <v>4</v>
      </c>
      <c r="D25" s="7">
        <v>10</v>
      </c>
      <c r="E25" s="7"/>
      <c r="F25" s="7">
        <f t="shared" si="0"/>
        <v>0</v>
      </c>
      <c r="G25" s="7">
        <f t="shared" si="2"/>
        <v>0</v>
      </c>
      <c r="H25" s="18">
        <f t="shared" si="1"/>
        <v>0</v>
      </c>
      <c r="L25" s="9"/>
    </row>
    <row r="26" spans="2:12" x14ac:dyDescent="0.25">
      <c r="B26" s="13" t="s">
        <v>67</v>
      </c>
      <c r="C26" s="12" t="s">
        <v>114</v>
      </c>
      <c r="D26" s="7">
        <v>1</v>
      </c>
      <c r="E26" s="7"/>
      <c r="F26" s="7">
        <f t="shared" si="0"/>
        <v>0</v>
      </c>
      <c r="G26" s="7">
        <f t="shared" si="2"/>
        <v>0</v>
      </c>
      <c r="H26" s="18">
        <f t="shared" si="1"/>
        <v>0</v>
      </c>
      <c r="L26" s="9"/>
    </row>
    <row r="27" spans="2:12" x14ac:dyDescent="0.25">
      <c r="B27" s="13" t="s">
        <v>84</v>
      </c>
      <c r="C27" s="14" t="s">
        <v>4</v>
      </c>
      <c r="D27" s="7">
        <v>60</v>
      </c>
      <c r="E27" s="7"/>
      <c r="F27" s="7">
        <f t="shared" si="0"/>
        <v>0</v>
      </c>
      <c r="G27" s="7">
        <f t="shared" si="2"/>
        <v>0</v>
      </c>
      <c r="H27" s="18">
        <f t="shared" si="1"/>
        <v>0</v>
      </c>
      <c r="L27" s="9"/>
    </row>
    <row r="28" spans="2:12" x14ac:dyDescent="0.25">
      <c r="B28" s="13" t="s">
        <v>85</v>
      </c>
      <c r="C28" s="14" t="s">
        <v>4</v>
      </c>
      <c r="D28" s="7">
        <v>10</v>
      </c>
      <c r="E28" s="7"/>
      <c r="F28" s="7">
        <f t="shared" si="0"/>
        <v>0</v>
      </c>
      <c r="G28" s="7">
        <f t="shared" si="2"/>
        <v>0</v>
      </c>
      <c r="H28" s="18">
        <f t="shared" si="1"/>
        <v>0</v>
      </c>
      <c r="L28" s="9"/>
    </row>
    <row r="29" spans="2:12" x14ac:dyDescent="0.25">
      <c r="B29" s="13" t="s">
        <v>130</v>
      </c>
      <c r="C29" s="12" t="s">
        <v>4</v>
      </c>
      <c r="D29" s="7">
        <v>5</v>
      </c>
      <c r="E29" s="7"/>
      <c r="F29" s="7">
        <f t="shared" si="0"/>
        <v>0</v>
      </c>
      <c r="G29" s="7">
        <f t="shared" si="2"/>
        <v>0</v>
      </c>
      <c r="H29" s="18">
        <f t="shared" si="1"/>
        <v>0</v>
      </c>
      <c r="L29" s="9"/>
    </row>
    <row r="30" spans="2:12" x14ac:dyDescent="0.25">
      <c r="B30" s="13" t="s">
        <v>86</v>
      </c>
      <c r="C30" s="12" t="s">
        <v>6</v>
      </c>
      <c r="D30" s="7">
        <v>10</v>
      </c>
      <c r="E30" s="7"/>
      <c r="F30" s="7">
        <f t="shared" si="0"/>
        <v>0</v>
      </c>
      <c r="G30" s="7">
        <f t="shared" si="2"/>
        <v>0</v>
      </c>
      <c r="H30" s="18">
        <f t="shared" si="1"/>
        <v>0</v>
      </c>
      <c r="L30" s="9"/>
    </row>
    <row r="31" spans="2:12" x14ac:dyDescent="0.25">
      <c r="B31" s="13" t="s">
        <v>16</v>
      </c>
      <c r="C31" s="12" t="s">
        <v>6</v>
      </c>
      <c r="D31" s="7">
        <v>40</v>
      </c>
      <c r="E31" s="7"/>
      <c r="F31" s="7">
        <f t="shared" si="0"/>
        <v>0</v>
      </c>
      <c r="G31" s="7">
        <f t="shared" si="2"/>
        <v>0</v>
      </c>
      <c r="H31" s="18">
        <f t="shared" si="1"/>
        <v>0</v>
      </c>
      <c r="L31" s="9"/>
    </row>
    <row r="32" spans="2:12" x14ac:dyDescent="0.25">
      <c r="B32" s="13" t="s">
        <v>17</v>
      </c>
      <c r="C32" s="12" t="s">
        <v>6</v>
      </c>
      <c r="D32" s="7">
        <v>20</v>
      </c>
      <c r="E32" s="7"/>
      <c r="F32" s="7">
        <f t="shared" si="0"/>
        <v>0</v>
      </c>
      <c r="G32" s="7">
        <f t="shared" si="2"/>
        <v>0</v>
      </c>
      <c r="H32" s="18">
        <f t="shared" si="1"/>
        <v>0</v>
      </c>
      <c r="L32" s="9"/>
    </row>
    <row r="33" spans="2:12" x14ac:dyDescent="0.25">
      <c r="B33" s="13" t="s">
        <v>18</v>
      </c>
      <c r="C33" s="12" t="s">
        <v>8</v>
      </c>
      <c r="D33" s="7">
        <v>5</v>
      </c>
      <c r="E33" s="7"/>
      <c r="F33" s="7">
        <f t="shared" si="0"/>
        <v>0</v>
      </c>
      <c r="G33" s="7">
        <f t="shared" si="2"/>
        <v>0</v>
      </c>
      <c r="H33" s="18">
        <f t="shared" si="1"/>
        <v>0</v>
      </c>
      <c r="L33" s="9"/>
    </row>
    <row r="34" spans="2:12" x14ac:dyDescent="0.25">
      <c r="B34" s="13" t="s">
        <v>143</v>
      </c>
      <c r="C34" s="12" t="s">
        <v>4</v>
      </c>
      <c r="D34" s="7">
        <v>5</v>
      </c>
      <c r="E34" s="7"/>
      <c r="F34" s="7">
        <f t="shared" si="0"/>
        <v>0</v>
      </c>
      <c r="G34" s="7">
        <f t="shared" si="2"/>
        <v>0</v>
      </c>
      <c r="H34" s="18">
        <f t="shared" si="1"/>
        <v>0</v>
      </c>
      <c r="L34" s="9"/>
    </row>
    <row r="35" spans="2:12" x14ac:dyDescent="0.25">
      <c r="B35" s="13" t="s">
        <v>115</v>
      </c>
      <c r="C35" s="12" t="s">
        <v>38</v>
      </c>
      <c r="D35" s="7">
        <v>5</v>
      </c>
      <c r="E35" s="7"/>
      <c r="F35" s="7">
        <f t="shared" si="0"/>
        <v>0</v>
      </c>
      <c r="G35" s="7">
        <f t="shared" si="2"/>
        <v>0</v>
      </c>
      <c r="H35" s="18">
        <f t="shared" si="1"/>
        <v>0</v>
      </c>
      <c r="L35" s="9"/>
    </row>
    <row r="36" spans="2:12" x14ac:dyDescent="0.25">
      <c r="B36" s="13" t="s">
        <v>144</v>
      </c>
      <c r="C36" s="12" t="s">
        <v>121</v>
      </c>
      <c r="D36" s="7">
        <v>12</v>
      </c>
      <c r="E36" s="7"/>
      <c r="F36" s="7">
        <f t="shared" si="0"/>
        <v>0</v>
      </c>
      <c r="G36" s="7">
        <f t="shared" si="2"/>
        <v>0</v>
      </c>
      <c r="H36" s="18">
        <f t="shared" si="1"/>
        <v>0</v>
      </c>
      <c r="L36" s="9"/>
    </row>
    <row r="37" spans="2:12" x14ac:dyDescent="0.25">
      <c r="B37" s="13" t="s">
        <v>19</v>
      </c>
      <c r="C37" s="12" t="s">
        <v>162</v>
      </c>
      <c r="D37" s="7">
        <v>2</v>
      </c>
      <c r="E37" s="7"/>
      <c r="F37" s="7">
        <f t="shared" si="0"/>
        <v>0</v>
      </c>
      <c r="G37" s="7">
        <f t="shared" si="2"/>
        <v>0</v>
      </c>
      <c r="H37" s="18">
        <f t="shared" si="1"/>
        <v>0</v>
      </c>
      <c r="L37" s="9"/>
    </row>
    <row r="38" spans="2:12" x14ac:dyDescent="0.25">
      <c r="B38" s="13" t="s">
        <v>79</v>
      </c>
      <c r="C38" s="12" t="s">
        <v>80</v>
      </c>
      <c r="D38" s="7">
        <v>1.5</v>
      </c>
      <c r="E38" s="7"/>
      <c r="F38" s="7">
        <f t="shared" si="0"/>
        <v>0</v>
      </c>
      <c r="G38" s="7">
        <f t="shared" si="2"/>
        <v>0</v>
      </c>
      <c r="H38" s="18">
        <f t="shared" si="1"/>
        <v>0</v>
      </c>
      <c r="L38" s="9"/>
    </row>
    <row r="39" spans="2:12" x14ac:dyDescent="0.25">
      <c r="B39" s="13" t="s">
        <v>131</v>
      </c>
      <c r="C39" s="12" t="s">
        <v>4</v>
      </c>
      <c r="D39" s="7">
        <v>15</v>
      </c>
      <c r="E39" s="7"/>
      <c r="F39" s="7">
        <f t="shared" si="0"/>
        <v>0</v>
      </c>
      <c r="G39" s="7">
        <f t="shared" si="2"/>
        <v>0</v>
      </c>
      <c r="H39" s="18">
        <f t="shared" si="1"/>
        <v>0</v>
      </c>
      <c r="L39" s="9"/>
    </row>
    <row r="40" spans="2:12" x14ac:dyDescent="0.25">
      <c r="B40" s="13" t="s">
        <v>96</v>
      </c>
      <c r="C40" s="12" t="s">
        <v>6</v>
      </c>
      <c r="D40" s="7">
        <v>70</v>
      </c>
      <c r="E40" s="7"/>
      <c r="F40" s="7">
        <f t="shared" si="0"/>
        <v>0</v>
      </c>
      <c r="G40" s="7">
        <f t="shared" si="2"/>
        <v>0</v>
      </c>
      <c r="H40" s="18">
        <f t="shared" si="1"/>
        <v>0</v>
      </c>
      <c r="L40" s="9"/>
    </row>
    <row r="41" spans="2:12" x14ac:dyDescent="0.25">
      <c r="B41" s="13" t="s">
        <v>132</v>
      </c>
      <c r="C41" s="12" t="s">
        <v>4</v>
      </c>
      <c r="D41" s="7">
        <v>15</v>
      </c>
      <c r="E41" s="7"/>
      <c r="F41" s="7">
        <f t="shared" si="0"/>
        <v>0</v>
      </c>
      <c r="G41" s="7">
        <f t="shared" si="2"/>
        <v>0</v>
      </c>
      <c r="H41" s="18">
        <f t="shared" si="1"/>
        <v>0</v>
      </c>
      <c r="L41" s="9"/>
    </row>
    <row r="42" spans="2:12" x14ac:dyDescent="0.25">
      <c r="B42" s="13" t="s">
        <v>20</v>
      </c>
      <c r="C42" s="12" t="s">
        <v>4</v>
      </c>
      <c r="D42" s="7">
        <v>10</v>
      </c>
      <c r="E42" s="7"/>
      <c r="F42" s="7">
        <f t="shared" si="0"/>
        <v>0</v>
      </c>
      <c r="G42" s="7">
        <f t="shared" si="2"/>
        <v>0</v>
      </c>
      <c r="H42" s="18">
        <f t="shared" si="1"/>
        <v>0</v>
      </c>
      <c r="L42" s="9"/>
    </row>
    <row r="43" spans="2:12" x14ac:dyDescent="0.25">
      <c r="B43" s="13" t="s">
        <v>159</v>
      </c>
      <c r="C43" s="12" t="s">
        <v>6</v>
      </c>
      <c r="D43" s="7">
        <v>20</v>
      </c>
      <c r="E43" s="7"/>
      <c r="F43" s="7">
        <f t="shared" si="0"/>
        <v>0</v>
      </c>
      <c r="G43" s="7">
        <f t="shared" si="2"/>
        <v>0</v>
      </c>
      <c r="H43" s="18">
        <f t="shared" si="1"/>
        <v>0</v>
      </c>
      <c r="L43" s="9"/>
    </row>
    <row r="44" spans="2:12" x14ac:dyDescent="0.25">
      <c r="B44" s="13" t="s">
        <v>68</v>
      </c>
      <c r="C44" s="12" t="s">
        <v>8</v>
      </c>
      <c r="D44" s="7">
        <v>5</v>
      </c>
      <c r="E44" s="7"/>
      <c r="F44" s="7">
        <f t="shared" si="0"/>
        <v>0</v>
      </c>
      <c r="G44" s="7">
        <f t="shared" si="2"/>
        <v>0</v>
      </c>
      <c r="H44" s="18">
        <f t="shared" si="1"/>
        <v>0</v>
      </c>
      <c r="L44" s="9"/>
    </row>
    <row r="45" spans="2:12" x14ac:dyDescent="0.25">
      <c r="B45" s="13" t="s">
        <v>97</v>
      </c>
      <c r="C45" s="12" t="s">
        <v>4</v>
      </c>
      <c r="D45" s="7">
        <v>60</v>
      </c>
      <c r="E45" s="7"/>
      <c r="F45" s="7">
        <f t="shared" si="0"/>
        <v>0</v>
      </c>
      <c r="G45" s="7">
        <f t="shared" si="2"/>
        <v>0</v>
      </c>
      <c r="H45" s="18">
        <f t="shared" si="1"/>
        <v>0</v>
      </c>
      <c r="L45" s="9"/>
    </row>
    <row r="46" spans="2:12" x14ac:dyDescent="0.25">
      <c r="B46" s="13" t="s">
        <v>59</v>
      </c>
      <c r="C46" s="12" t="s">
        <v>6</v>
      </c>
      <c r="D46" s="7">
        <v>80</v>
      </c>
      <c r="E46" s="7"/>
      <c r="F46" s="7">
        <f t="shared" si="0"/>
        <v>0</v>
      </c>
      <c r="G46" s="7">
        <f t="shared" si="2"/>
        <v>0</v>
      </c>
      <c r="H46" s="18">
        <f t="shared" si="1"/>
        <v>0</v>
      </c>
      <c r="L46" s="9"/>
    </row>
    <row r="47" spans="2:12" x14ac:dyDescent="0.25">
      <c r="B47" s="13" t="s">
        <v>21</v>
      </c>
      <c r="C47" s="12" t="s">
        <v>8</v>
      </c>
      <c r="D47" s="7">
        <v>1</v>
      </c>
      <c r="E47" s="7"/>
      <c r="F47" s="7">
        <f t="shared" si="0"/>
        <v>0</v>
      </c>
      <c r="G47" s="7">
        <f t="shared" si="2"/>
        <v>0</v>
      </c>
      <c r="H47" s="18">
        <f t="shared" si="1"/>
        <v>0</v>
      </c>
      <c r="L47" s="9"/>
    </row>
    <row r="48" spans="2:12" x14ac:dyDescent="0.25">
      <c r="B48" s="13" t="s">
        <v>22</v>
      </c>
      <c r="C48" s="12" t="s">
        <v>4</v>
      </c>
      <c r="D48" s="7">
        <v>5</v>
      </c>
      <c r="E48" s="7"/>
      <c r="F48" s="7">
        <f t="shared" si="0"/>
        <v>0</v>
      </c>
      <c r="G48" s="7">
        <f t="shared" si="2"/>
        <v>0</v>
      </c>
      <c r="H48" s="18">
        <f t="shared" si="1"/>
        <v>0</v>
      </c>
      <c r="L48" s="9"/>
    </row>
    <row r="49" spans="2:12" x14ac:dyDescent="0.25">
      <c r="B49" s="13" t="s">
        <v>98</v>
      </c>
      <c r="C49" s="12" t="s">
        <v>10</v>
      </c>
      <c r="D49" s="7">
        <v>5</v>
      </c>
      <c r="E49" s="7"/>
      <c r="F49" s="7">
        <f t="shared" si="0"/>
        <v>0</v>
      </c>
      <c r="G49" s="7">
        <f t="shared" si="2"/>
        <v>0</v>
      </c>
      <c r="H49" s="18">
        <f t="shared" si="1"/>
        <v>0</v>
      </c>
      <c r="L49" s="9"/>
    </row>
    <row r="50" spans="2:12" x14ac:dyDescent="0.25">
      <c r="B50" s="13" t="s">
        <v>101</v>
      </c>
      <c r="C50" s="12" t="s">
        <v>4</v>
      </c>
      <c r="D50" s="7">
        <v>5</v>
      </c>
      <c r="E50" s="7"/>
      <c r="F50" s="7">
        <f t="shared" si="0"/>
        <v>0</v>
      </c>
      <c r="G50" s="7">
        <f t="shared" si="2"/>
        <v>0</v>
      </c>
      <c r="H50" s="18">
        <f t="shared" si="1"/>
        <v>0</v>
      </c>
      <c r="L50" s="9"/>
    </row>
    <row r="51" spans="2:12" x14ac:dyDescent="0.25">
      <c r="B51" s="13" t="s">
        <v>23</v>
      </c>
      <c r="C51" s="12" t="s">
        <v>6</v>
      </c>
      <c r="D51" s="7">
        <v>30</v>
      </c>
      <c r="E51" s="7"/>
      <c r="F51" s="7">
        <f t="shared" si="0"/>
        <v>0</v>
      </c>
      <c r="G51" s="7">
        <f t="shared" si="2"/>
        <v>0</v>
      </c>
      <c r="H51" s="18">
        <f t="shared" si="1"/>
        <v>0</v>
      </c>
      <c r="L51" s="9"/>
    </row>
    <row r="52" spans="2:12" x14ac:dyDescent="0.25">
      <c r="B52" s="13" t="s">
        <v>99</v>
      </c>
      <c r="C52" s="12" t="s">
        <v>4</v>
      </c>
      <c r="D52" s="7">
        <v>10</v>
      </c>
      <c r="E52" s="7"/>
      <c r="F52" s="7">
        <f t="shared" si="0"/>
        <v>0</v>
      </c>
      <c r="G52" s="7">
        <f t="shared" si="2"/>
        <v>0</v>
      </c>
      <c r="H52" s="18">
        <f t="shared" si="1"/>
        <v>0</v>
      </c>
      <c r="L52" s="9"/>
    </row>
    <row r="53" spans="2:12" x14ac:dyDescent="0.25">
      <c r="B53" s="13" t="s">
        <v>145</v>
      </c>
      <c r="C53" s="12" t="s">
        <v>6</v>
      </c>
      <c r="D53" s="7">
        <v>10</v>
      </c>
      <c r="E53" s="7"/>
      <c r="F53" s="7">
        <f t="shared" si="0"/>
        <v>0</v>
      </c>
      <c r="G53" s="7">
        <f t="shared" si="2"/>
        <v>0</v>
      </c>
      <c r="H53" s="18">
        <f t="shared" si="1"/>
        <v>0</v>
      </c>
      <c r="L53" s="9"/>
    </row>
    <row r="54" spans="2:12" x14ac:dyDescent="0.25">
      <c r="B54" s="13" t="s">
        <v>24</v>
      </c>
      <c r="C54" s="12" t="s">
        <v>4</v>
      </c>
      <c r="D54" s="7">
        <v>40</v>
      </c>
      <c r="E54" s="7"/>
      <c r="F54" s="7">
        <f t="shared" si="0"/>
        <v>0</v>
      </c>
      <c r="G54" s="7">
        <f t="shared" si="2"/>
        <v>0</v>
      </c>
      <c r="H54" s="18">
        <f t="shared" si="1"/>
        <v>0</v>
      </c>
      <c r="L54" s="9"/>
    </row>
    <row r="55" spans="2:12" x14ac:dyDescent="0.25">
      <c r="B55" s="13" t="s">
        <v>146</v>
      </c>
      <c r="C55" s="12" t="s">
        <v>4</v>
      </c>
      <c r="D55" s="7">
        <v>5</v>
      </c>
      <c r="E55" s="7"/>
      <c r="F55" s="7">
        <f t="shared" ref="F55:F110" si="3">D55*E55</f>
        <v>0</v>
      </c>
      <c r="G55" s="7">
        <f t="shared" si="2"/>
        <v>0</v>
      </c>
      <c r="H55" s="18">
        <f t="shared" ref="H55:H110" si="4">F55*1.21</f>
        <v>0</v>
      </c>
      <c r="L55" s="9"/>
    </row>
    <row r="56" spans="2:12" x14ac:dyDescent="0.25">
      <c r="B56" s="13" t="s">
        <v>25</v>
      </c>
      <c r="C56" s="12" t="s">
        <v>4</v>
      </c>
      <c r="D56" s="7">
        <v>5</v>
      </c>
      <c r="E56" s="7"/>
      <c r="F56" s="7">
        <f t="shared" si="3"/>
        <v>0</v>
      </c>
      <c r="G56" s="7">
        <f t="shared" si="2"/>
        <v>0</v>
      </c>
      <c r="H56" s="18">
        <f t="shared" si="4"/>
        <v>0</v>
      </c>
      <c r="L56" s="9"/>
    </row>
    <row r="57" spans="2:12" x14ac:dyDescent="0.25">
      <c r="B57" s="13" t="s">
        <v>108</v>
      </c>
      <c r="C57" s="12" t="s">
        <v>36</v>
      </c>
      <c r="D57" s="7">
        <v>20</v>
      </c>
      <c r="E57" s="7"/>
      <c r="F57" s="7">
        <f t="shared" si="3"/>
        <v>0</v>
      </c>
      <c r="G57" s="7">
        <f t="shared" si="2"/>
        <v>0</v>
      </c>
      <c r="H57" s="18">
        <f t="shared" si="4"/>
        <v>0</v>
      </c>
      <c r="L57" s="9"/>
    </row>
    <row r="58" spans="2:12" x14ac:dyDescent="0.25">
      <c r="B58" s="13" t="s">
        <v>26</v>
      </c>
      <c r="C58" s="12" t="s">
        <v>4</v>
      </c>
      <c r="D58" s="7">
        <v>50</v>
      </c>
      <c r="E58" s="7"/>
      <c r="F58" s="7">
        <f t="shared" si="3"/>
        <v>0</v>
      </c>
      <c r="G58" s="7">
        <f t="shared" si="2"/>
        <v>0</v>
      </c>
      <c r="H58" s="18">
        <f t="shared" si="4"/>
        <v>0</v>
      </c>
      <c r="L58" s="9"/>
    </row>
    <row r="59" spans="2:12" x14ac:dyDescent="0.25">
      <c r="B59" s="13" t="s">
        <v>100</v>
      </c>
      <c r="C59" s="12" t="s">
        <v>4</v>
      </c>
      <c r="D59" s="7">
        <v>20</v>
      </c>
      <c r="E59" s="7"/>
      <c r="F59" s="7">
        <f t="shared" si="3"/>
        <v>0</v>
      </c>
      <c r="G59" s="7">
        <f t="shared" si="2"/>
        <v>0</v>
      </c>
      <c r="H59" s="18">
        <f t="shared" si="4"/>
        <v>0</v>
      </c>
      <c r="L59" s="9"/>
    </row>
    <row r="60" spans="2:12" x14ac:dyDescent="0.25">
      <c r="B60" s="13" t="s">
        <v>28</v>
      </c>
      <c r="C60" s="12" t="s">
        <v>4</v>
      </c>
      <c r="D60" s="7">
        <v>10</v>
      </c>
      <c r="E60" s="7"/>
      <c r="F60" s="7">
        <f t="shared" si="3"/>
        <v>0</v>
      </c>
      <c r="G60" s="7">
        <f t="shared" si="2"/>
        <v>0</v>
      </c>
      <c r="H60" s="18">
        <f t="shared" si="4"/>
        <v>0</v>
      </c>
      <c r="L60" s="9"/>
    </row>
    <row r="61" spans="2:12" x14ac:dyDescent="0.25">
      <c r="B61" s="13" t="s">
        <v>147</v>
      </c>
      <c r="C61" s="12" t="s">
        <v>10</v>
      </c>
      <c r="D61" s="7">
        <v>1</v>
      </c>
      <c r="E61" s="7"/>
      <c r="F61" s="7">
        <f t="shared" si="3"/>
        <v>0</v>
      </c>
      <c r="G61" s="7">
        <f t="shared" si="2"/>
        <v>0</v>
      </c>
      <c r="H61" s="18">
        <f t="shared" si="4"/>
        <v>0</v>
      </c>
      <c r="L61" s="9"/>
    </row>
    <row r="62" spans="2:12" x14ac:dyDescent="0.25">
      <c r="B62" s="13" t="s">
        <v>148</v>
      </c>
      <c r="C62" s="12" t="s">
        <v>4</v>
      </c>
      <c r="D62" s="7">
        <v>10</v>
      </c>
      <c r="E62" s="7"/>
      <c r="F62" s="7">
        <f t="shared" si="3"/>
        <v>0</v>
      </c>
      <c r="G62" s="7">
        <f t="shared" si="2"/>
        <v>0</v>
      </c>
      <c r="H62" s="18">
        <f t="shared" si="4"/>
        <v>0</v>
      </c>
      <c r="L62" s="9"/>
    </row>
    <row r="63" spans="2:12" x14ac:dyDescent="0.25">
      <c r="B63" s="13" t="s">
        <v>149</v>
      </c>
      <c r="C63" s="12" t="s">
        <v>10</v>
      </c>
      <c r="D63" s="7">
        <v>5</v>
      </c>
      <c r="E63" s="7"/>
      <c r="F63" s="7">
        <f t="shared" si="3"/>
        <v>0</v>
      </c>
      <c r="G63" s="7">
        <f t="shared" si="2"/>
        <v>0</v>
      </c>
      <c r="H63" s="18">
        <f t="shared" si="4"/>
        <v>0</v>
      </c>
      <c r="L63" s="9"/>
    </row>
    <row r="64" spans="2:12" x14ac:dyDescent="0.25">
      <c r="B64" s="13" t="s">
        <v>29</v>
      </c>
      <c r="C64" s="12" t="s">
        <v>4</v>
      </c>
      <c r="D64" s="7">
        <v>5</v>
      </c>
      <c r="E64" s="7"/>
      <c r="F64" s="7">
        <f t="shared" si="3"/>
        <v>0</v>
      </c>
      <c r="G64" s="7">
        <f t="shared" si="2"/>
        <v>0</v>
      </c>
      <c r="H64" s="18">
        <f t="shared" si="4"/>
        <v>0</v>
      </c>
      <c r="L64" s="9"/>
    </row>
    <row r="65" spans="2:12" x14ac:dyDescent="0.25">
      <c r="B65" s="13" t="s">
        <v>60</v>
      </c>
      <c r="C65" s="12" t="s">
        <v>8</v>
      </c>
      <c r="D65" s="7">
        <v>1</v>
      </c>
      <c r="E65" s="7"/>
      <c r="F65" s="7">
        <f t="shared" si="3"/>
        <v>0</v>
      </c>
      <c r="G65" s="7">
        <f t="shared" si="2"/>
        <v>0</v>
      </c>
      <c r="H65" s="18">
        <f t="shared" si="4"/>
        <v>0</v>
      </c>
      <c r="L65" s="9"/>
    </row>
    <row r="66" spans="2:12" x14ac:dyDescent="0.25">
      <c r="B66" s="13" t="s">
        <v>150</v>
      </c>
      <c r="C66" s="12" t="s">
        <v>152</v>
      </c>
      <c r="D66" s="7">
        <v>3</v>
      </c>
      <c r="E66" s="7"/>
      <c r="F66" s="7">
        <f t="shared" si="3"/>
        <v>0</v>
      </c>
      <c r="G66" s="7">
        <f t="shared" si="2"/>
        <v>0</v>
      </c>
      <c r="H66" s="18">
        <f t="shared" si="4"/>
        <v>0</v>
      </c>
      <c r="L66" s="9"/>
    </row>
    <row r="67" spans="2:12" x14ac:dyDescent="0.25">
      <c r="B67" s="13" t="s">
        <v>30</v>
      </c>
      <c r="C67" s="12" t="s">
        <v>4</v>
      </c>
      <c r="D67" s="7">
        <v>15</v>
      </c>
      <c r="E67" s="7"/>
      <c r="F67" s="7">
        <f t="shared" si="3"/>
        <v>0</v>
      </c>
      <c r="G67" s="7">
        <f t="shared" si="2"/>
        <v>0</v>
      </c>
      <c r="H67" s="18">
        <f t="shared" si="4"/>
        <v>0</v>
      </c>
      <c r="L67" s="9"/>
    </row>
    <row r="68" spans="2:12" x14ac:dyDescent="0.25">
      <c r="B68" s="13" t="s">
        <v>163</v>
      </c>
      <c r="C68" s="12" t="s">
        <v>95</v>
      </c>
      <c r="D68" s="7">
        <v>40</v>
      </c>
      <c r="E68" s="7"/>
      <c r="F68" s="7">
        <f t="shared" si="3"/>
        <v>0</v>
      </c>
      <c r="G68" s="7">
        <f t="shared" si="2"/>
        <v>0</v>
      </c>
      <c r="H68" s="18">
        <f t="shared" si="4"/>
        <v>0</v>
      </c>
      <c r="L68" s="9"/>
    </row>
    <row r="69" spans="2:12" x14ac:dyDescent="0.25">
      <c r="B69" s="13" t="s">
        <v>31</v>
      </c>
      <c r="C69" s="12" t="s">
        <v>4</v>
      </c>
      <c r="D69" s="7">
        <v>15</v>
      </c>
      <c r="E69" s="7"/>
      <c r="F69" s="7">
        <f t="shared" si="3"/>
        <v>0</v>
      </c>
      <c r="G69" s="7">
        <f t="shared" si="2"/>
        <v>0</v>
      </c>
      <c r="H69" s="18">
        <f t="shared" si="4"/>
        <v>0</v>
      </c>
      <c r="L69" s="9"/>
    </row>
    <row r="70" spans="2:12" x14ac:dyDescent="0.25">
      <c r="B70" s="13" t="s">
        <v>87</v>
      </c>
      <c r="C70" s="12" t="s">
        <v>4</v>
      </c>
      <c r="D70" s="7">
        <v>5</v>
      </c>
      <c r="E70" s="7"/>
      <c r="F70" s="7">
        <f t="shared" si="3"/>
        <v>0</v>
      </c>
      <c r="G70" s="7">
        <f t="shared" si="2"/>
        <v>0</v>
      </c>
      <c r="H70" s="18">
        <f t="shared" si="4"/>
        <v>0</v>
      </c>
      <c r="L70" s="9"/>
    </row>
    <row r="71" spans="2:12" x14ac:dyDescent="0.25">
      <c r="B71" s="13" t="s">
        <v>151</v>
      </c>
      <c r="C71" s="12" t="s">
        <v>4</v>
      </c>
      <c r="D71" s="7">
        <v>5</v>
      </c>
      <c r="E71" s="7"/>
      <c r="F71" s="7">
        <f t="shared" si="3"/>
        <v>0</v>
      </c>
      <c r="G71" s="7">
        <f t="shared" si="2"/>
        <v>0</v>
      </c>
      <c r="H71" s="18">
        <f t="shared" si="4"/>
        <v>0</v>
      </c>
      <c r="L71" s="9"/>
    </row>
    <row r="72" spans="2:12" x14ac:dyDescent="0.25">
      <c r="B72" s="13" t="s">
        <v>61</v>
      </c>
      <c r="C72" s="12" t="s">
        <v>116</v>
      </c>
      <c r="D72" s="7">
        <v>100</v>
      </c>
      <c r="E72" s="7"/>
      <c r="F72" s="7">
        <f t="shared" si="3"/>
        <v>0</v>
      </c>
      <c r="G72" s="7">
        <f t="shared" ref="G72:G135" si="5">F72*0.21</f>
        <v>0</v>
      </c>
      <c r="H72" s="18">
        <f t="shared" si="4"/>
        <v>0</v>
      </c>
      <c r="L72" s="9"/>
    </row>
    <row r="73" spans="2:12" x14ac:dyDescent="0.25">
      <c r="B73" s="13" t="s">
        <v>102</v>
      </c>
      <c r="C73" s="12" t="s">
        <v>8</v>
      </c>
      <c r="D73" s="7">
        <v>8</v>
      </c>
      <c r="E73" s="7"/>
      <c r="F73" s="7">
        <f t="shared" si="3"/>
        <v>0</v>
      </c>
      <c r="G73" s="7">
        <f t="shared" si="5"/>
        <v>0</v>
      </c>
      <c r="H73" s="18">
        <f t="shared" si="4"/>
        <v>0</v>
      </c>
      <c r="L73" s="9"/>
    </row>
    <row r="74" spans="2:12" x14ac:dyDescent="0.25">
      <c r="B74" s="13" t="s">
        <v>126</v>
      </c>
      <c r="C74" s="12" t="s">
        <v>4</v>
      </c>
      <c r="D74" s="7">
        <v>5</v>
      </c>
      <c r="E74" s="7"/>
      <c r="F74" s="7">
        <f t="shared" si="3"/>
        <v>0</v>
      </c>
      <c r="G74" s="7">
        <f t="shared" si="5"/>
        <v>0</v>
      </c>
      <c r="H74" s="18">
        <f t="shared" si="4"/>
        <v>0</v>
      </c>
      <c r="L74" s="9"/>
    </row>
    <row r="75" spans="2:12" x14ac:dyDescent="0.25">
      <c r="B75" s="13" t="s">
        <v>32</v>
      </c>
      <c r="C75" s="12" t="s">
        <v>8</v>
      </c>
      <c r="D75" s="7">
        <v>2</v>
      </c>
      <c r="E75" s="7"/>
      <c r="F75" s="7">
        <f t="shared" si="3"/>
        <v>0</v>
      </c>
      <c r="G75" s="7">
        <f t="shared" si="5"/>
        <v>0</v>
      </c>
      <c r="H75" s="18">
        <f t="shared" si="4"/>
        <v>0</v>
      </c>
      <c r="L75" s="9"/>
    </row>
    <row r="76" spans="2:12" x14ac:dyDescent="0.25">
      <c r="B76" s="13" t="s">
        <v>34</v>
      </c>
      <c r="C76" s="12" t="s">
        <v>4</v>
      </c>
      <c r="D76" s="7">
        <v>15</v>
      </c>
      <c r="E76" s="7"/>
      <c r="F76" s="7">
        <f t="shared" si="3"/>
        <v>0</v>
      </c>
      <c r="G76" s="7">
        <f t="shared" si="5"/>
        <v>0</v>
      </c>
      <c r="H76" s="18">
        <f t="shared" si="4"/>
        <v>0</v>
      </c>
      <c r="L76" s="9"/>
    </row>
    <row r="77" spans="2:12" x14ac:dyDescent="0.25">
      <c r="B77" s="13" t="s">
        <v>35</v>
      </c>
      <c r="C77" s="12" t="s">
        <v>36</v>
      </c>
      <c r="D77" s="7">
        <v>20</v>
      </c>
      <c r="E77" s="7"/>
      <c r="F77" s="7">
        <f t="shared" si="3"/>
        <v>0</v>
      </c>
      <c r="G77" s="7">
        <f t="shared" si="5"/>
        <v>0</v>
      </c>
      <c r="H77" s="18">
        <f t="shared" si="4"/>
        <v>0</v>
      </c>
      <c r="L77" s="9"/>
    </row>
    <row r="78" spans="2:12" x14ac:dyDescent="0.25">
      <c r="B78" s="13" t="s">
        <v>74</v>
      </c>
      <c r="C78" s="12" t="s">
        <v>10</v>
      </c>
      <c r="D78" s="7">
        <v>2</v>
      </c>
      <c r="E78" s="7"/>
      <c r="F78" s="7">
        <f t="shared" si="3"/>
        <v>0</v>
      </c>
      <c r="G78" s="7">
        <f t="shared" si="5"/>
        <v>0</v>
      </c>
      <c r="H78" s="18">
        <f t="shared" si="4"/>
        <v>0</v>
      </c>
      <c r="L78" s="9"/>
    </row>
    <row r="79" spans="2:12" x14ac:dyDescent="0.25">
      <c r="B79" s="13" t="s">
        <v>88</v>
      </c>
      <c r="C79" s="14" t="s">
        <v>4</v>
      </c>
      <c r="D79" s="7">
        <v>25</v>
      </c>
      <c r="E79" s="7"/>
      <c r="F79" s="7">
        <f t="shared" si="3"/>
        <v>0</v>
      </c>
      <c r="G79" s="7">
        <f t="shared" si="5"/>
        <v>0</v>
      </c>
      <c r="H79" s="18">
        <f t="shared" si="4"/>
        <v>0</v>
      </c>
      <c r="L79" s="9"/>
    </row>
    <row r="80" spans="2:12" x14ac:dyDescent="0.25">
      <c r="B80" s="13" t="s">
        <v>117</v>
      </c>
      <c r="C80" s="12" t="s">
        <v>10</v>
      </c>
      <c r="D80" s="7">
        <v>4</v>
      </c>
      <c r="E80" s="7"/>
      <c r="F80" s="7">
        <f t="shared" si="3"/>
        <v>0</v>
      </c>
      <c r="G80" s="7">
        <f t="shared" si="5"/>
        <v>0</v>
      </c>
      <c r="H80" s="18">
        <f t="shared" si="4"/>
        <v>0</v>
      </c>
      <c r="L80" s="9"/>
    </row>
    <row r="81" spans="2:12" x14ac:dyDescent="0.25">
      <c r="B81" s="13" t="s">
        <v>37</v>
      </c>
      <c r="C81" s="12" t="s">
        <v>38</v>
      </c>
      <c r="D81" s="7">
        <v>10</v>
      </c>
      <c r="E81" s="7"/>
      <c r="F81" s="7">
        <f t="shared" si="3"/>
        <v>0</v>
      </c>
      <c r="G81" s="7">
        <f t="shared" si="5"/>
        <v>0</v>
      </c>
      <c r="H81" s="18">
        <f t="shared" si="4"/>
        <v>0</v>
      </c>
      <c r="L81" s="9"/>
    </row>
    <row r="82" spans="2:12" x14ac:dyDescent="0.25">
      <c r="B82" s="13" t="s">
        <v>39</v>
      </c>
      <c r="C82" s="12" t="s">
        <v>4</v>
      </c>
      <c r="D82" s="7">
        <v>10</v>
      </c>
      <c r="E82" s="7"/>
      <c r="F82" s="7">
        <f t="shared" si="3"/>
        <v>0</v>
      </c>
      <c r="G82" s="7">
        <f t="shared" si="5"/>
        <v>0</v>
      </c>
      <c r="H82" s="18">
        <f t="shared" si="4"/>
        <v>0</v>
      </c>
      <c r="L82" s="9"/>
    </row>
    <row r="83" spans="2:12" x14ac:dyDescent="0.25">
      <c r="B83" s="13" t="s">
        <v>153</v>
      </c>
      <c r="C83" s="12" t="s">
        <v>95</v>
      </c>
      <c r="D83" s="7">
        <v>100</v>
      </c>
      <c r="E83" s="7"/>
      <c r="F83" s="7">
        <f t="shared" si="3"/>
        <v>0</v>
      </c>
      <c r="G83" s="7">
        <f t="shared" si="5"/>
        <v>0</v>
      </c>
      <c r="H83" s="18">
        <f t="shared" si="4"/>
        <v>0</v>
      </c>
      <c r="L83" s="9"/>
    </row>
    <row r="84" spans="2:12" x14ac:dyDescent="0.25">
      <c r="B84" s="13" t="s">
        <v>75</v>
      </c>
      <c r="C84" s="12" t="s">
        <v>4</v>
      </c>
      <c r="D84" s="7">
        <v>10</v>
      </c>
      <c r="E84" s="7"/>
      <c r="F84" s="7">
        <f t="shared" si="3"/>
        <v>0</v>
      </c>
      <c r="G84" s="7">
        <f t="shared" si="5"/>
        <v>0</v>
      </c>
      <c r="H84" s="18">
        <f t="shared" si="4"/>
        <v>0</v>
      </c>
      <c r="L84" s="9"/>
    </row>
    <row r="85" spans="2:12" x14ac:dyDescent="0.25">
      <c r="B85" s="13" t="s">
        <v>40</v>
      </c>
      <c r="C85" s="12" t="s">
        <v>41</v>
      </c>
      <c r="D85" s="7">
        <v>3.5</v>
      </c>
      <c r="E85" s="7"/>
      <c r="F85" s="7">
        <f t="shared" si="3"/>
        <v>0</v>
      </c>
      <c r="G85" s="7">
        <f t="shared" si="5"/>
        <v>0</v>
      </c>
      <c r="H85" s="18">
        <f t="shared" si="4"/>
        <v>0</v>
      </c>
      <c r="L85" s="9"/>
    </row>
    <row r="86" spans="2:12" x14ac:dyDescent="0.25">
      <c r="B86" s="13" t="s">
        <v>164</v>
      </c>
      <c r="C86" s="12" t="s">
        <v>10</v>
      </c>
      <c r="D86" s="7">
        <v>20</v>
      </c>
      <c r="E86" s="7"/>
      <c r="F86" s="7">
        <f t="shared" si="3"/>
        <v>0</v>
      </c>
      <c r="G86" s="7">
        <f t="shared" si="5"/>
        <v>0</v>
      </c>
      <c r="H86" s="18">
        <f t="shared" si="4"/>
        <v>0</v>
      </c>
      <c r="L86" s="9"/>
    </row>
    <row r="87" spans="2:12" x14ac:dyDescent="0.25">
      <c r="B87" s="13" t="s">
        <v>133</v>
      </c>
      <c r="C87" s="12" t="s">
        <v>4</v>
      </c>
      <c r="D87" s="7">
        <v>10</v>
      </c>
      <c r="E87" s="7"/>
      <c r="F87" s="7">
        <f t="shared" si="3"/>
        <v>0</v>
      </c>
      <c r="G87" s="7">
        <f t="shared" si="5"/>
        <v>0</v>
      </c>
      <c r="H87" s="18">
        <f t="shared" si="4"/>
        <v>0</v>
      </c>
      <c r="L87" s="9"/>
    </row>
    <row r="88" spans="2:12" x14ac:dyDescent="0.25">
      <c r="B88" s="13" t="s">
        <v>119</v>
      </c>
      <c r="C88" s="12" t="s">
        <v>4</v>
      </c>
      <c r="D88" s="7">
        <v>5</v>
      </c>
      <c r="E88" s="7"/>
      <c r="F88" s="7">
        <f t="shared" si="3"/>
        <v>0</v>
      </c>
      <c r="G88" s="7">
        <f t="shared" si="5"/>
        <v>0</v>
      </c>
      <c r="H88" s="18">
        <f t="shared" si="4"/>
        <v>0</v>
      </c>
      <c r="L88" s="9"/>
    </row>
    <row r="89" spans="2:12" x14ac:dyDescent="0.25">
      <c r="B89" s="13" t="s">
        <v>42</v>
      </c>
      <c r="C89" s="12" t="s">
        <v>4</v>
      </c>
      <c r="D89" s="7">
        <v>50</v>
      </c>
      <c r="E89" s="7"/>
      <c r="F89" s="7">
        <f t="shared" si="3"/>
        <v>0</v>
      </c>
      <c r="G89" s="7">
        <f t="shared" si="5"/>
        <v>0</v>
      </c>
      <c r="H89" s="18">
        <f t="shared" si="4"/>
        <v>0</v>
      </c>
      <c r="L89" s="9"/>
    </row>
    <row r="90" spans="2:12" x14ac:dyDescent="0.25">
      <c r="B90" s="13" t="s">
        <v>118</v>
      </c>
      <c r="C90" s="12" t="s">
        <v>4</v>
      </c>
      <c r="D90" s="7">
        <v>5</v>
      </c>
      <c r="E90" s="7"/>
      <c r="F90" s="7">
        <f t="shared" si="3"/>
        <v>0</v>
      </c>
      <c r="G90" s="7">
        <f t="shared" si="5"/>
        <v>0</v>
      </c>
      <c r="H90" s="18">
        <f t="shared" si="4"/>
        <v>0</v>
      </c>
      <c r="L90" s="9"/>
    </row>
    <row r="91" spans="2:12" x14ac:dyDescent="0.25">
      <c r="B91" s="13" t="s">
        <v>134</v>
      </c>
      <c r="C91" s="12" t="s">
        <v>10</v>
      </c>
      <c r="D91" s="7">
        <v>4</v>
      </c>
      <c r="E91" s="7"/>
      <c r="F91" s="7">
        <f t="shared" si="3"/>
        <v>0</v>
      </c>
      <c r="G91" s="7">
        <f t="shared" si="5"/>
        <v>0</v>
      </c>
      <c r="H91" s="18">
        <f t="shared" si="4"/>
        <v>0</v>
      </c>
      <c r="L91" s="9"/>
    </row>
    <row r="92" spans="2:12" x14ac:dyDescent="0.25">
      <c r="B92" s="13" t="s">
        <v>69</v>
      </c>
      <c r="C92" s="12" t="s">
        <v>81</v>
      </c>
      <c r="D92" s="7">
        <v>0.5</v>
      </c>
      <c r="E92" s="7"/>
      <c r="F92" s="7">
        <f t="shared" si="3"/>
        <v>0</v>
      </c>
      <c r="G92" s="7">
        <f t="shared" si="5"/>
        <v>0</v>
      </c>
      <c r="H92" s="18">
        <f t="shared" si="4"/>
        <v>0</v>
      </c>
      <c r="L92" s="9"/>
    </row>
    <row r="93" spans="2:12" x14ac:dyDescent="0.25">
      <c r="B93" s="13" t="s">
        <v>109</v>
      </c>
      <c r="C93" s="12" t="s">
        <v>27</v>
      </c>
      <c r="D93" s="7">
        <v>0.5</v>
      </c>
      <c r="E93" s="7"/>
      <c r="F93" s="7">
        <f t="shared" si="3"/>
        <v>0</v>
      </c>
      <c r="G93" s="7">
        <f t="shared" si="5"/>
        <v>0</v>
      </c>
      <c r="H93" s="18">
        <f t="shared" si="4"/>
        <v>0</v>
      </c>
      <c r="L93" s="9"/>
    </row>
    <row r="94" spans="2:12" x14ac:dyDescent="0.25">
      <c r="B94" s="13" t="s">
        <v>43</v>
      </c>
      <c r="C94" s="12" t="s">
        <v>4</v>
      </c>
      <c r="D94" s="7">
        <v>5</v>
      </c>
      <c r="E94" s="7"/>
      <c r="F94" s="7">
        <f t="shared" si="3"/>
        <v>0</v>
      </c>
      <c r="G94" s="7">
        <f t="shared" si="5"/>
        <v>0</v>
      </c>
      <c r="H94" s="18">
        <f t="shared" si="4"/>
        <v>0</v>
      </c>
      <c r="L94" s="9"/>
    </row>
    <row r="95" spans="2:12" x14ac:dyDescent="0.25">
      <c r="B95" s="13" t="s">
        <v>44</v>
      </c>
      <c r="C95" s="12" t="s">
        <v>4</v>
      </c>
      <c r="D95" s="7">
        <v>5</v>
      </c>
      <c r="E95" s="7"/>
      <c r="F95" s="7">
        <f t="shared" si="3"/>
        <v>0</v>
      </c>
      <c r="G95" s="7">
        <f t="shared" si="5"/>
        <v>0</v>
      </c>
      <c r="H95" s="18">
        <f t="shared" si="4"/>
        <v>0</v>
      </c>
      <c r="L95" s="9"/>
    </row>
    <row r="96" spans="2:12" x14ac:dyDescent="0.25">
      <c r="B96" s="13" t="s">
        <v>103</v>
      </c>
      <c r="C96" s="12" t="s">
        <v>4</v>
      </c>
      <c r="D96" s="7">
        <v>5</v>
      </c>
      <c r="E96" s="7"/>
      <c r="F96" s="7">
        <f t="shared" si="3"/>
        <v>0</v>
      </c>
      <c r="G96" s="7">
        <f t="shared" si="5"/>
        <v>0</v>
      </c>
      <c r="H96" s="18">
        <f t="shared" si="4"/>
        <v>0</v>
      </c>
      <c r="L96" s="9"/>
    </row>
    <row r="97" spans="2:12" x14ac:dyDescent="0.25">
      <c r="B97" s="13" t="s">
        <v>62</v>
      </c>
      <c r="C97" s="12" t="s">
        <v>8</v>
      </c>
      <c r="D97" s="7">
        <v>2</v>
      </c>
      <c r="E97" s="7"/>
      <c r="F97" s="7">
        <f t="shared" si="3"/>
        <v>0</v>
      </c>
      <c r="G97" s="7">
        <f t="shared" si="5"/>
        <v>0</v>
      </c>
      <c r="H97" s="18">
        <f t="shared" si="4"/>
        <v>0</v>
      </c>
      <c r="L97" s="9"/>
    </row>
    <row r="98" spans="2:12" x14ac:dyDescent="0.25">
      <c r="B98" s="13" t="s">
        <v>76</v>
      </c>
      <c r="C98" s="12" t="s">
        <v>38</v>
      </c>
      <c r="D98" s="7">
        <v>20</v>
      </c>
      <c r="E98" s="7"/>
      <c r="F98" s="7">
        <f t="shared" si="3"/>
        <v>0</v>
      </c>
      <c r="G98" s="7">
        <f t="shared" si="5"/>
        <v>0</v>
      </c>
      <c r="H98" s="18">
        <f t="shared" si="4"/>
        <v>0</v>
      </c>
      <c r="L98" s="9"/>
    </row>
    <row r="99" spans="2:12" x14ac:dyDescent="0.25">
      <c r="B99" s="13" t="s">
        <v>45</v>
      </c>
      <c r="C99" s="12" t="s">
        <v>3</v>
      </c>
      <c r="D99" s="7">
        <v>10</v>
      </c>
      <c r="E99" s="7"/>
      <c r="F99" s="7">
        <f t="shared" si="3"/>
        <v>0</v>
      </c>
      <c r="G99" s="7">
        <f t="shared" si="5"/>
        <v>0</v>
      </c>
      <c r="H99" s="18">
        <f t="shared" si="4"/>
        <v>0</v>
      </c>
      <c r="L99" s="9"/>
    </row>
    <row r="100" spans="2:12" x14ac:dyDescent="0.25">
      <c r="B100" s="13" t="s">
        <v>46</v>
      </c>
      <c r="C100" s="12" t="s">
        <v>10</v>
      </c>
      <c r="D100" s="7">
        <v>2</v>
      </c>
      <c r="E100" s="7"/>
      <c r="F100" s="7">
        <f t="shared" si="3"/>
        <v>0</v>
      </c>
      <c r="G100" s="7">
        <f t="shared" si="5"/>
        <v>0</v>
      </c>
      <c r="H100" s="18">
        <f t="shared" si="4"/>
        <v>0</v>
      </c>
      <c r="L100" s="9"/>
    </row>
    <row r="101" spans="2:12" x14ac:dyDescent="0.25">
      <c r="B101" s="13" t="s">
        <v>120</v>
      </c>
      <c r="C101" s="12" t="s">
        <v>121</v>
      </c>
      <c r="D101" s="7">
        <v>6</v>
      </c>
      <c r="E101" s="7"/>
      <c r="F101" s="7">
        <f t="shared" si="3"/>
        <v>0</v>
      </c>
      <c r="G101" s="7">
        <f t="shared" si="5"/>
        <v>0</v>
      </c>
      <c r="H101" s="18">
        <f t="shared" si="4"/>
        <v>0</v>
      </c>
      <c r="L101" s="9"/>
    </row>
    <row r="102" spans="2:12" x14ac:dyDescent="0.25">
      <c r="B102" s="13" t="s">
        <v>165</v>
      </c>
      <c r="C102" s="12" t="s">
        <v>10</v>
      </c>
      <c r="D102" s="7">
        <v>3</v>
      </c>
      <c r="E102" s="7"/>
      <c r="F102" s="7">
        <f t="shared" si="3"/>
        <v>0</v>
      </c>
      <c r="G102" s="7">
        <f t="shared" si="5"/>
        <v>0</v>
      </c>
      <c r="H102" s="18">
        <f t="shared" si="4"/>
        <v>0</v>
      </c>
      <c r="L102" s="9"/>
    </row>
    <row r="103" spans="2:12" x14ac:dyDescent="0.25">
      <c r="B103" s="13" t="s">
        <v>89</v>
      </c>
      <c r="C103" s="12" t="s">
        <v>4</v>
      </c>
      <c r="D103" s="7">
        <v>15</v>
      </c>
      <c r="E103" s="7"/>
      <c r="F103" s="7">
        <f t="shared" si="3"/>
        <v>0</v>
      </c>
      <c r="G103" s="7">
        <f t="shared" si="5"/>
        <v>0</v>
      </c>
      <c r="H103" s="18">
        <f t="shared" si="4"/>
        <v>0</v>
      </c>
      <c r="L103" s="9"/>
    </row>
    <row r="104" spans="2:12" x14ac:dyDescent="0.25">
      <c r="B104" s="13" t="s">
        <v>166</v>
      </c>
      <c r="C104" s="12" t="s">
        <v>4</v>
      </c>
      <c r="D104" s="7">
        <v>10</v>
      </c>
      <c r="E104" s="7"/>
      <c r="F104" s="7">
        <f t="shared" si="3"/>
        <v>0</v>
      </c>
      <c r="G104" s="7">
        <f t="shared" si="5"/>
        <v>0</v>
      </c>
      <c r="H104" s="18">
        <f t="shared" si="4"/>
        <v>0</v>
      </c>
      <c r="L104" s="9"/>
    </row>
    <row r="105" spans="2:12" x14ac:dyDescent="0.25">
      <c r="B105" s="13" t="s">
        <v>104</v>
      </c>
      <c r="C105" s="12" t="s">
        <v>4</v>
      </c>
      <c r="D105" s="7">
        <v>60</v>
      </c>
      <c r="E105" s="7"/>
      <c r="F105" s="7">
        <f t="shared" si="3"/>
        <v>0</v>
      </c>
      <c r="G105" s="7">
        <f t="shared" si="5"/>
        <v>0</v>
      </c>
      <c r="H105" s="18">
        <f t="shared" si="4"/>
        <v>0</v>
      </c>
      <c r="L105" s="9"/>
    </row>
    <row r="106" spans="2:12" x14ac:dyDescent="0.25">
      <c r="B106" s="13" t="s">
        <v>167</v>
      </c>
      <c r="C106" s="12" t="s">
        <v>10</v>
      </c>
      <c r="D106" s="7">
        <v>3</v>
      </c>
      <c r="E106" s="7"/>
      <c r="F106" s="7">
        <f t="shared" si="3"/>
        <v>0</v>
      </c>
      <c r="G106" s="7">
        <f t="shared" si="5"/>
        <v>0</v>
      </c>
      <c r="H106" s="18">
        <f t="shared" si="4"/>
        <v>0</v>
      </c>
      <c r="L106" s="9"/>
    </row>
    <row r="107" spans="2:12" x14ac:dyDescent="0.25">
      <c r="B107" s="13" t="s">
        <v>135</v>
      </c>
      <c r="C107" s="12" t="s">
        <v>4</v>
      </c>
      <c r="D107" s="7">
        <v>10</v>
      </c>
      <c r="E107" s="7"/>
      <c r="F107" s="7">
        <f t="shared" si="3"/>
        <v>0</v>
      </c>
      <c r="G107" s="7">
        <f t="shared" si="5"/>
        <v>0</v>
      </c>
      <c r="H107" s="18">
        <f t="shared" si="4"/>
        <v>0</v>
      </c>
      <c r="L107" s="9"/>
    </row>
    <row r="108" spans="2:12" x14ac:dyDescent="0.25">
      <c r="B108" s="13" t="s">
        <v>168</v>
      </c>
      <c r="C108" s="12" t="s">
        <v>10</v>
      </c>
      <c r="D108" s="7">
        <v>3</v>
      </c>
      <c r="E108" s="7"/>
      <c r="F108" s="7">
        <f t="shared" si="3"/>
        <v>0</v>
      </c>
      <c r="G108" s="7">
        <f t="shared" si="5"/>
        <v>0</v>
      </c>
      <c r="H108" s="18">
        <f t="shared" si="4"/>
        <v>0</v>
      </c>
      <c r="L108" s="9"/>
    </row>
    <row r="109" spans="2:12" x14ac:dyDescent="0.25">
      <c r="B109" s="13" t="s">
        <v>47</v>
      </c>
      <c r="C109" s="12" t="s">
        <v>4</v>
      </c>
      <c r="D109" s="7">
        <v>10</v>
      </c>
      <c r="E109" s="7"/>
      <c r="F109" s="7">
        <f t="shared" si="3"/>
        <v>0</v>
      </c>
      <c r="G109" s="7">
        <f t="shared" si="5"/>
        <v>0</v>
      </c>
      <c r="H109" s="18">
        <f t="shared" si="4"/>
        <v>0</v>
      </c>
      <c r="L109" s="9"/>
    </row>
    <row r="110" spans="2:12" x14ac:dyDescent="0.25">
      <c r="B110" s="13" t="s">
        <v>90</v>
      </c>
      <c r="C110" s="12" t="s">
        <v>4</v>
      </c>
      <c r="D110" s="7">
        <v>5</v>
      </c>
      <c r="E110" s="7"/>
      <c r="F110" s="7">
        <f t="shared" si="3"/>
        <v>0</v>
      </c>
      <c r="G110" s="7">
        <f t="shared" si="5"/>
        <v>0</v>
      </c>
      <c r="H110" s="18">
        <f t="shared" si="4"/>
        <v>0</v>
      </c>
      <c r="L110" s="9"/>
    </row>
    <row r="111" spans="2:12" x14ac:dyDescent="0.25">
      <c r="B111" s="13" t="s">
        <v>48</v>
      </c>
      <c r="C111" s="12" t="s">
        <v>4</v>
      </c>
      <c r="D111" s="7">
        <v>5</v>
      </c>
      <c r="E111" s="7"/>
      <c r="F111" s="7">
        <f t="shared" ref="F111:F149" si="6">D111*E111</f>
        <v>0</v>
      </c>
      <c r="G111" s="7">
        <f t="shared" si="5"/>
        <v>0</v>
      </c>
      <c r="H111" s="18">
        <f t="shared" ref="H111:H149" si="7">F111*1.21</f>
        <v>0</v>
      </c>
      <c r="L111" s="9"/>
    </row>
    <row r="112" spans="2:12" x14ac:dyDescent="0.25">
      <c r="B112" s="13" t="s">
        <v>82</v>
      </c>
      <c r="C112" s="12" t="s">
        <v>4</v>
      </c>
      <c r="D112" s="7">
        <v>5</v>
      </c>
      <c r="E112" s="7"/>
      <c r="F112" s="7">
        <f t="shared" si="6"/>
        <v>0</v>
      </c>
      <c r="G112" s="7">
        <f t="shared" si="5"/>
        <v>0</v>
      </c>
      <c r="H112" s="18">
        <f t="shared" si="7"/>
        <v>0</v>
      </c>
      <c r="L112" s="9"/>
    </row>
    <row r="113" spans="2:12" x14ac:dyDescent="0.25">
      <c r="B113" s="13" t="s">
        <v>171</v>
      </c>
      <c r="C113" s="12" t="s">
        <v>4</v>
      </c>
      <c r="D113" s="7">
        <v>20</v>
      </c>
      <c r="E113" s="7"/>
      <c r="F113" s="7">
        <f t="shared" si="6"/>
        <v>0</v>
      </c>
      <c r="G113" s="7">
        <f t="shared" si="5"/>
        <v>0</v>
      </c>
      <c r="H113" s="18">
        <f t="shared" si="7"/>
        <v>0</v>
      </c>
      <c r="L113" s="9"/>
    </row>
    <row r="114" spans="2:12" x14ac:dyDescent="0.25">
      <c r="B114" s="13" t="s">
        <v>49</v>
      </c>
      <c r="C114" s="12" t="s">
        <v>38</v>
      </c>
      <c r="D114" s="7">
        <v>5</v>
      </c>
      <c r="E114" s="7"/>
      <c r="F114" s="7">
        <f t="shared" si="6"/>
        <v>0</v>
      </c>
      <c r="G114" s="7">
        <f t="shared" si="5"/>
        <v>0</v>
      </c>
      <c r="H114" s="18">
        <f t="shared" si="7"/>
        <v>0</v>
      </c>
      <c r="L114" s="9"/>
    </row>
    <row r="115" spans="2:12" x14ac:dyDescent="0.25">
      <c r="B115" s="13" t="s">
        <v>169</v>
      </c>
      <c r="C115" s="12" t="s">
        <v>36</v>
      </c>
      <c r="D115" s="7">
        <v>300</v>
      </c>
      <c r="E115" s="7"/>
      <c r="F115" s="7">
        <f t="shared" si="6"/>
        <v>0</v>
      </c>
      <c r="G115" s="7">
        <f t="shared" si="5"/>
        <v>0</v>
      </c>
      <c r="H115" s="18">
        <f t="shared" si="7"/>
        <v>0</v>
      </c>
      <c r="L115" s="9"/>
    </row>
    <row r="116" spans="2:12" x14ac:dyDescent="0.25">
      <c r="B116" s="13" t="s">
        <v>50</v>
      </c>
      <c r="C116" s="12" t="s">
        <v>33</v>
      </c>
      <c r="D116" s="7">
        <v>0.12</v>
      </c>
      <c r="E116" s="7"/>
      <c r="F116" s="7">
        <f t="shared" si="6"/>
        <v>0</v>
      </c>
      <c r="G116" s="7">
        <f t="shared" si="5"/>
        <v>0</v>
      </c>
      <c r="H116" s="18">
        <f t="shared" si="7"/>
        <v>0</v>
      </c>
      <c r="L116" s="9"/>
    </row>
    <row r="117" spans="2:12" x14ac:dyDescent="0.25">
      <c r="B117" s="13" t="s">
        <v>154</v>
      </c>
      <c r="C117" s="12" t="s">
        <v>10</v>
      </c>
      <c r="D117" s="7">
        <v>1</v>
      </c>
      <c r="E117" s="7"/>
      <c r="F117" s="7">
        <f t="shared" si="6"/>
        <v>0</v>
      </c>
      <c r="G117" s="7">
        <f t="shared" si="5"/>
        <v>0</v>
      </c>
      <c r="H117" s="18">
        <f t="shared" si="7"/>
        <v>0</v>
      </c>
      <c r="L117" s="9"/>
    </row>
    <row r="118" spans="2:12" x14ac:dyDescent="0.25">
      <c r="B118" s="13" t="s">
        <v>51</v>
      </c>
      <c r="C118" s="12" t="s">
        <v>10</v>
      </c>
      <c r="D118" s="7">
        <v>2</v>
      </c>
      <c r="E118" s="7"/>
      <c r="F118" s="7">
        <f t="shared" si="6"/>
        <v>0</v>
      </c>
      <c r="G118" s="7">
        <f t="shared" si="5"/>
        <v>0</v>
      </c>
      <c r="H118" s="18">
        <f t="shared" si="7"/>
        <v>0</v>
      </c>
      <c r="L118" s="9"/>
    </row>
    <row r="119" spans="2:12" x14ac:dyDescent="0.25">
      <c r="B119" s="13" t="s">
        <v>52</v>
      </c>
      <c r="C119" s="12" t="s">
        <v>10</v>
      </c>
      <c r="D119" s="7">
        <v>3</v>
      </c>
      <c r="E119" s="7"/>
      <c r="F119" s="7">
        <f t="shared" si="6"/>
        <v>0</v>
      </c>
      <c r="G119" s="7">
        <f t="shared" si="5"/>
        <v>0</v>
      </c>
      <c r="H119" s="18">
        <f t="shared" si="7"/>
        <v>0</v>
      </c>
      <c r="L119" s="9"/>
    </row>
    <row r="120" spans="2:12" x14ac:dyDescent="0.25">
      <c r="B120" s="13" t="s">
        <v>77</v>
      </c>
      <c r="C120" s="12" t="s">
        <v>10</v>
      </c>
      <c r="D120" s="7">
        <v>1</v>
      </c>
      <c r="E120" s="7"/>
      <c r="F120" s="7">
        <f t="shared" si="6"/>
        <v>0</v>
      </c>
      <c r="G120" s="7">
        <f t="shared" si="5"/>
        <v>0</v>
      </c>
      <c r="H120" s="18">
        <f t="shared" si="7"/>
        <v>0</v>
      </c>
      <c r="L120" s="9"/>
    </row>
    <row r="121" spans="2:12" x14ac:dyDescent="0.25">
      <c r="B121" s="13" t="s">
        <v>127</v>
      </c>
      <c r="C121" s="12" t="s">
        <v>4</v>
      </c>
      <c r="D121" s="7">
        <v>20</v>
      </c>
      <c r="E121" s="7"/>
      <c r="F121" s="7">
        <f t="shared" si="6"/>
        <v>0</v>
      </c>
      <c r="G121" s="7">
        <f t="shared" si="5"/>
        <v>0</v>
      </c>
      <c r="H121" s="18">
        <f t="shared" si="7"/>
        <v>0</v>
      </c>
      <c r="L121" s="9"/>
    </row>
    <row r="122" spans="2:12" x14ac:dyDescent="0.25">
      <c r="B122" s="13" t="s">
        <v>155</v>
      </c>
      <c r="C122" s="12" t="s">
        <v>4</v>
      </c>
      <c r="D122" s="7">
        <v>5</v>
      </c>
      <c r="E122" s="7"/>
      <c r="F122" s="7">
        <f t="shared" si="6"/>
        <v>0</v>
      </c>
      <c r="G122" s="7">
        <f t="shared" si="5"/>
        <v>0</v>
      </c>
      <c r="H122" s="18">
        <f t="shared" si="7"/>
        <v>0</v>
      </c>
      <c r="L122" s="9"/>
    </row>
    <row r="123" spans="2:12" x14ac:dyDescent="0.25">
      <c r="B123" s="13" t="s">
        <v>70</v>
      </c>
      <c r="C123" s="12" t="s">
        <v>8</v>
      </c>
      <c r="D123" s="7">
        <v>2</v>
      </c>
      <c r="E123" s="7"/>
      <c r="F123" s="7">
        <f t="shared" si="6"/>
        <v>0</v>
      </c>
      <c r="G123" s="7">
        <f t="shared" si="5"/>
        <v>0</v>
      </c>
      <c r="H123" s="18">
        <f t="shared" si="7"/>
        <v>0</v>
      </c>
      <c r="L123" s="9"/>
    </row>
    <row r="124" spans="2:12" x14ac:dyDescent="0.25">
      <c r="B124" s="13" t="s">
        <v>110</v>
      </c>
      <c r="C124" s="12" t="s">
        <v>10</v>
      </c>
      <c r="D124" s="7">
        <v>2</v>
      </c>
      <c r="E124" s="7"/>
      <c r="F124" s="7">
        <f t="shared" si="6"/>
        <v>0</v>
      </c>
      <c r="G124" s="7">
        <f t="shared" si="5"/>
        <v>0</v>
      </c>
      <c r="H124" s="18">
        <f t="shared" si="7"/>
        <v>0</v>
      </c>
      <c r="L124" s="9"/>
    </row>
    <row r="125" spans="2:12" x14ac:dyDescent="0.25">
      <c r="B125" s="13" t="s">
        <v>156</v>
      </c>
      <c r="C125" s="12" t="s">
        <v>10</v>
      </c>
      <c r="D125" s="7">
        <v>4</v>
      </c>
      <c r="E125" s="7"/>
      <c r="F125" s="7">
        <f t="shared" si="6"/>
        <v>0</v>
      </c>
      <c r="G125" s="7">
        <f t="shared" si="5"/>
        <v>0</v>
      </c>
      <c r="H125" s="18">
        <f t="shared" si="7"/>
        <v>0</v>
      </c>
      <c r="L125" s="9"/>
    </row>
    <row r="126" spans="2:12" x14ac:dyDescent="0.25">
      <c r="B126" s="13" t="s">
        <v>174</v>
      </c>
      <c r="C126" s="12" t="s">
        <v>4</v>
      </c>
      <c r="D126" s="7">
        <v>10</v>
      </c>
      <c r="E126" s="7"/>
      <c r="F126" s="7">
        <f t="shared" si="6"/>
        <v>0</v>
      </c>
      <c r="G126" s="7">
        <f t="shared" si="5"/>
        <v>0</v>
      </c>
      <c r="H126" s="18">
        <f t="shared" si="7"/>
        <v>0</v>
      </c>
      <c r="L126" s="9"/>
    </row>
    <row r="127" spans="2:12" x14ac:dyDescent="0.25">
      <c r="B127" s="13" t="s">
        <v>53</v>
      </c>
      <c r="C127" s="12" t="s">
        <v>10</v>
      </c>
      <c r="D127" s="7">
        <v>5</v>
      </c>
      <c r="E127" s="7"/>
      <c r="F127" s="7">
        <f t="shared" si="6"/>
        <v>0</v>
      </c>
      <c r="G127" s="7">
        <f t="shared" si="5"/>
        <v>0</v>
      </c>
      <c r="H127" s="18">
        <f t="shared" si="7"/>
        <v>0</v>
      </c>
      <c r="L127" s="9"/>
    </row>
    <row r="128" spans="2:12" x14ac:dyDescent="0.25">
      <c r="B128" s="13" t="s">
        <v>105</v>
      </c>
      <c r="C128" s="12" t="s">
        <v>4</v>
      </c>
      <c r="D128" s="7">
        <v>15</v>
      </c>
      <c r="E128" s="7"/>
      <c r="F128" s="7">
        <f t="shared" si="6"/>
        <v>0</v>
      </c>
      <c r="G128" s="7">
        <f t="shared" si="5"/>
        <v>0</v>
      </c>
      <c r="H128" s="18">
        <f t="shared" si="7"/>
        <v>0</v>
      </c>
      <c r="L128" s="9"/>
    </row>
    <row r="129" spans="2:12" x14ac:dyDescent="0.25">
      <c r="B129" s="13" t="s">
        <v>136</v>
      </c>
      <c r="C129" s="12" t="s">
        <v>4</v>
      </c>
      <c r="D129" s="7">
        <v>10</v>
      </c>
      <c r="E129" s="7"/>
      <c r="F129" s="7">
        <f t="shared" si="6"/>
        <v>0</v>
      </c>
      <c r="G129" s="7">
        <f t="shared" si="5"/>
        <v>0</v>
      </c>
      <c r="H129" s="18">
        <f t="shared" si="7"/>
        <v>0</v>
      </c>
      <c r="L129" s="9"/>
    </row>
    <row r="130" spans="2:12" x14ac:dyDescent="0.25">
      <c r="B130" s="13" t="s">
        <v>113</v>
      </c>
      <c r="C130" s="12" t="s">
        <v>41</v>
      </c>
      <c r="D130" s="7">
        <v>5</v>
      </c>
      <c r="E130" s="7"/>
      <c r="F130" s="7">
        <f t="shared" si="6"/>
        <v>0</v>
      </c>
      <c r="G130" s="7">
        <f t="shared" si="5"/>
        <v>0</v>
      </c>
      <c r="H130" s="18">
        <f t="shared" si="7"/>
        <v>0</v>
      </c>
      <c r="L130" s="9"/>
    </row>
    <row r="131" spans="2:12" x14ac:dyDescent="0.25">
      <c r="B131" s="13" t="s">
        <v>54</v>
      </c>
      <c r="C131" s="12" t="s">
        <v>4</v>
      </c>
      <c r="D131" s="15">
        <v>80</v>
      </c>
      <c r="E131" s="7"/>
      <c r="F131" s="7">
        <f t="shared" si="6"/>
        <v>0</v>
      </c>
      <c r="G131" s="7">
        <f t="shared" si="5"/>
        <v>0</v>
      </c>
      <c r="H131" s="18">
        <f t="shared" si="7"/>
        <v>0</v>
      </c>
      <c r="L131" s="9"/>
    </row>
    <row r="132" spans="2:12" x14ac:dyDescent="0.25">
      <c r="B132" s="13" t="s">
        <v>63</v>
      </c>
      <c r="C132" s="12" t="s">
        <v>4</v>
      </c>
      <c r="D132" s="7">
        <v>5</v>
      </c>
      <c r="E132" s="7"/>
      <c r="F132" s="7">
        <f t="shared" si="6"/>
        <v>0</v>
      </c>
      <c r="G132" s="7">
        <f t="shared" si="5"/>
        <v>0</v>
      </c>
      <c r="H132" s="18">
        <f t="shared" si="7"/>
        <v>0</v>
      </c>
      <c r="L132" s="9"/>
    </row>
    <row r="133" spans="2:12" x14ac:dyDescent="0.25">
      <c r="B133" s="13" t="s">
        <v>170</v>
      </c>
      <c r="C133" s="12" t="s">
        <v>10</v>
      </c>
      <c r="D133" s="7">
        <v>20</v>
      </c>
      <c r="E133" s="7"/>
      <c r="F133" s="7">
        <f t="shared" si="6"/>
        <v>0</v>
      </c>
      <c r="G133" s="7">
        <f t="shared" si="5"/>
        <v>0</v>
      </c>
      <c r="H133" s="18">
        <f t="shared" si="7"/>
        <v>0</v>
      </c>
      <c r="L133" s="9"/>
    </row>
    <row r="134" spans="2:12" x14ac:dyDescent="0.25">
      <c r="B134" s="13" t="s">
        <v>157</v>
      </c>
      <c r="C134" s="12" t="s">
        <v>158</v>
      </c>
      <c r="D134" s="7">
        <v>0.3</v>
      </c>
      <c r="E134" s="7"/>
      <c r="F134" s="7">
        <f t="shared" si="6"/>
        <v>0</v>
      </c>
      <c r="G134" s="7">
        <f t="shared" si="5"/>
        <v>0</v>
      </c>
      <c r="H134" s="18">
        <f t="shared" si="7"/>
        <v>0</v>
      </c>
      <c r="L134" s="9"/>
    </row>
    <row r="135" spans="2:12" x14ac:dyDescent="0.25">
      <c r="B135" s="13" t="s">
        <v>111</v>
      </c>
      <c r="C135" s="12" t="s">
        <v>10</v>
      </c>
      <c r="D135" s="7">
        <v>3</v>
      </c>
      <c r="E135" s="7"/>
      <c r="F135" s="7">
        <f t="shared" si="6"/>
        <v>0</v>
      </c>
      <c r="G135" s="7">
        <f t="shared" si="5"/>
        <v>0</v>
      </c>
      <c r="H135" s="18">
        <f t="shared" si="7"/>
        <v>0</v>
      </c>
      <c r="L135" s="9"/>
    </row>
    <row r="136" spans="2:12" x14ac:dyDescent="0.25">
      <c r="B136" s="13" t="s">
        <v>55</v>
      </c>
      <c r="C136" s="12" t="s">
        <v>10</v>
      </c>
      <c r="D136" s="7">
        <v>4</v>
      </c>
      <c r="E136" s="7"/>
      <c r="F136" s="7">
        <f t="shared" si="6"/>
        <v>0</v>
      </c>
      <c r="G136" s="7">
        <f t="shared" ref="G136:G149" si="8">F136*0.21</f>
        <v>0</v>
      </c>
      <c r="H136" s="18">
        <f t="shared" si="7"/>
        <v>0</v>
      </c>
      <c r="L136" s="9"/>
    </row>
    <row r="137" spans="2:12" x14ac:dyDescent="0.25">
      <c r="B137" s="13" t="s">
        <v>78</v>
      </c>
      <c r="C137" s="12" t="s">
        <v>27</v>
      </c>
      <c r="D137" s="7">
        <v>0.5</v>
      </c>
      <c r="E137" s="7"/>
      <c r="F137" s="7">
        <f t="shared" si="6"/>
        <v>0</v>
      </c>
      <c r="G137" s="7">
        <f t="shared" si="8"/>
        <v>0</v>
      </c>
      <c r="H137" s="18">
        <f t="shared" si="7"/>
        <v>0</v>
      </c>
      <c r="L137" s="9"/>
    </row>
    <row r="138" spans="2:12" x14ac:dyDescent="0.25">
      <c r="B138" s="13" t="s">
        <v>106</v>
      </c>
      <c r="C138" s="12" t="s">
        <v>4</v>
      </c>
      <c r="D138" s="7">
        <v>30</v>
      </c>
      <c r="E138" s="7"/>
      <c r="F138" s="7">
        <f t="shared" si="6"/>
        <v>0</v>
      </c>
      <c r="G138" s="7">
        <f t="shared" si="8"/>
        <v>0</v>
      </c>
      <c r="H138" s="18">
        <f t="shared" si="7"/>
        <v>0</v>
      </c>
      <c r="L138" s="9"/>
    </row>
    <row r="139" spans="2:12" x14ac:dyDescent="0.25">
      <c r="B139" s="13" t="s">
        <v>64</v>
      </c>
      <c r="C139" s="12" t="s">
        <v>4</v>
      </c>
      <c r="D139" s="7">
        <v>5</v>
      </c>
      <c r="E139" s="7"/>
      <c r="F139" s="7">
        <f t="shared" si="6"/>
        <v>0</v>
      </c>
      <c r="G139" s="7">
        <f t="shared" si="8"/>
        <v>0</v>
      </c>
      <c r="H139" s="18">
        <f t="shared" si="7"/>
        <v>0</v>
      </c>
      <c r="L139" s="9"/>
    </row>
    <row r="140" spans="2:12" x14ac:dyDescent="0.25">
      <c r="B140" s="13" t="s">
        <v>56</v>
      </c>
      <c r="C140" s="12" t="s">
        <v>36</v>
      </c>
      <c r="D140" s="7">
        <v>100</v>
      </c>
      <c r="E140" s="7"/>
      <c r="F140" s="7">
        <f t="shared" si="6"/>
        <v>0</v>
      </c>
      <c r="G140" s="7">
        <f t="shared" si="8"/>
        <v>0</v>
      </c>
      <c r="H140" s="18">
        <f t="shared" si="7"/>
        <v>0</v>
      </c>
      <c r="L140" s="9"/>
    </row>
    <row r="141" spans="2:12" x14ac:dyDescent="0.25">
      <c r="B141" s="13" t="s">
        <v>137</v>
      </c>
      <c r="C141" s="12" t="s">
        <v>8</v>
      </c>
      <c r="D141" s="7">
        <v>3</v>
      </c>
      <c r="E141" s="7"/>
      <c r="F141" s="7">
        <f t="shared" si="6"/>
        <v>0</v>
      </c>
      <c r="G141" s="7">
        <f t="shared" si="8"/>
        <v>0</v>
      </c>
      <c r="H141" s="18">
        <f t="shared" si="7"/>
        <v>0</v>
      </c>
      <c r="L141" s="9"/>
    </row>
    <row r="142" spans="2:12" x14ac:dyDescent="0.25">
      <c r="B142" s="13" t="s">
        <v>71</v>
      </c>
      <c r="C142" s="12" t="s">
        <v>10</v>
      </c>
      <c r="D142" s="7">
        <v>10</v>
      </c>
      <c r="E142" s="7"/>
      <c r="F142" s="7">
        <f t="shared" si="6"/>
        <v>0</v>
      </c>
      <c r="G142" s="7">
        <f t="shared" si="8"/>
        <v>0</v>
      </c>
      <c r="H142" s="18">
        <f t="shared" si="7"/>
        <v>0</v>
      </c>
      <c r="L142" s="9"/>
    </row>
    <row r="143" spans="2:12" x14ac:dyDescent="0.25">
      <c r="B143" s="13" t="s">
        <v>173</v>
      </c>
      <c r="C143" s="12" t="s">
        <v>41</v>
      </c>
      <c r="D143" s="7">
        <v>0.5</v>
      </c>
      <c r="E143" s="7"/>
      <c r="F143" s="7">
        <f t="shared" si="6"/>
        <v>0</v>
      </c>
      <c r="G143" s="7">
        <f t="shared" si="8"/>
        <v>0</v>
      </c>
      <c r="H143" s="18">
        <f t="shared" si="7"/>
        <v>0</v>
      </c>
      <c r="L143" s="9"/>
    </row>
    <row r="144" spans="2:12" x14ac:dyDescent="0.25">
      <c r="B144" s="13" t="s">
        <v>138</v>
      </c>
      <c r="C144" s="12" t="s">
        <v>4</v>
      </c>
      <c r="D144" s="7">
        <v>5</v>
      </c>
      <c r="E144" s="7"/>
      <c r="F144" s="7">
        <f t="shared" si="6"/>
        <v>0</v>
      </c>
      <c r="G144" s="7">
        <f t="shared" si="8"/>
        <v>0</v>
      </c>
      <c r="H144" s="18">
        <f t="shared" si="7"/>
        <v>0</v>
      </c>
      <c r="L144" s="9"/>
    </row>
    <row r="145" spans="2:14" x14ac:dyDescent="0.25">
      <c r="B145" s="13" t="s">
        <v>122</v>
      </c>
      <c r="C145" s="12" t="s">
        <v>10</v>
      </c>
      <c r="D145" s="7">
        <v>3</v>
      </c>
      <c r="E145" s="7"/>
      <c r="F145" s="7">
        <f t="shared" si="6"/>
        <v>0</v>
      </c>
      <c r="G145" s="7">
        <f t="shared" si="8"/>
        <v>0</v>
      </c>
      <c r="H145" s="18">
        <f t="shared" si="7"/>
        <v>0</v>
      </c>
      <c r="L145" s="9"/>
    </row>
    <row r="146" spans="2:14" x14ac:dyDescent="0.25">
      <c r="B146" s="13" t="s">
        <v>139</v>
      </c>
      <c r="C146" s="12" t="s">
        <v>10</v>
      </c>
      <c r="D146" s="7">
        <v>1</v>
      </c>
      <c r="E146" s="7"/>
      <c r="F146" s="7">
        <f t="shared" si="6"/>
        <v>0</v>
      </c>
      <c r="G146" s="7">
        <f t="shared" si="8"/>
        <v>0</v>
      </c>
      <c r="H146" s="18">
        <f t="shared" si="7"/>
        <v>0</v>
      </c>
      <c r="L146" s="9"/>
    </row>
    <row r="147" spans="2:14" x14ac:dyDescent="0.25">
      <c r="B147" s="13" t="s">
        <v>107</v>
      </c>
      <c r="C147" s="12" t="s">
        <v>36</v>
      </c>
      <c r="D147" s="7">
        <v>20</v>
      </c>
      <c r="E147" s="7"/>
      <c r="F147" s="7">
        <f t="shared" si="6"/>
        <v>0</v>
      </c>
      <c r="G147" s="7">
        <f t="shared" si="8"/>
        <v>0</v>
      </c>
      <c r="H147" s="18">
        <f t="shared" si="7"/>
        <v>0</v>
      </c>
      <c r="L147" s="9"/>
    </row>
    <row r="148" spans="2:14" x14ac:dyDescent="0.25">
      <c r="B148" s="13" t="s">
        <v>57</v>
      </c>
      <c r="C148" s="12" t="s">
        <v>8</v>
      </c>
      <c r="D148" s="7">
        <v>2</v>
      </c>
      <c r="E148" s="7"/>
      <c r="F148" s="7">
        <f t="shared" si="6"/>
        <v>0</v>
      </c>
      <c r="G148" s="7">
        <f t="shared" si="8"/>
        <v>0</v>
      </c>
      <c r="H148" s="18">
        <f t="shared" si="7"/>
        <v>0</v>
      </c>
      <c r="L148" s="9"/>
    </row>
    <row r="149" spans="2:14" ht="15.75" thickBot="1" x14ac:dyDescent="0.3">
      <c r="B149" s="16" t="s">
        <v>123</v>
      </c>
      <c r="C149" s="17" t="s">
        <v>4</v>
      </c>
      <c r="D149" s="10">
        <v>10</v>
      </c>
      <c r="E149" s="10"/>
      <c r="F149" s="10">
        <f t="shared" si="6"/>
        <v>0</v>
      </c>
      <c r="G149" s="10">
        <f t="shared" si="8"/>
        <v>0</v>
      </c>
      <c r="H149" s="19">
        <f t="shared" si="7"/>
        <v>0</v>
      </c>
      <c r="L149" s="9"/>
    </row>
    <row r="150" spans="2:14" x14ac:dyDescent="0.25">
      <c r="E150" s="6"/>
      <c r="F150" s="6">
        <f>SUM(F7:F149)</f>
        <v>0</v>
      </c>
      <c r="G150" s="6">
        <f>SUM(G7:G149)</f>
        <v>0</v>
      </c>
      <c r="H150" s="8">
        <f>SUM(H7:H149)</f>
        <v>0</v>
      </c>
      <c r="L150" s="9"/>
      <c r="N150" s="9"/>
    </row>
  </sheetData>
  <pageMargins left="0.70866141732283472" right="0.70866141732283472" top="0.78740157480314965" bottom="0.78740157480314965" header="0.31496062992125984" footer="0.31496062992125984"/>
  <pageSetup paperSize="9" scale="56" fitToWidth="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Ing.Pavel Kraus, Ph.D.</dc:creator>
  <cp:lastModifiedBy>Kraus Pavel</cp:lastModifiedBy>
  <cp:lastPrinted>2018-04-30T11:54:09Z</cp:lastPrinted>
  <dcterms:created xsi:type="dcterms:W3CDTF">2013-05-05T09:34:45Z</dcterms:created>
  <dcterms:modified xsi:type="dcterms:W3CDTF">2021-05-04T11:37:09Z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fdcfce-ddd9-46fd-a41e-890a4587f248_Enabled">
    <vt:lpwstr>True</vt:lpwstr>
  </property>
  <property fmtid="{D5CDD505-2E9C-101B-9397-08002B2CF9AE}" pid="3" name="MSIP_Label_ddfdcfce-ddd9-46fd-a41e-890a4587f248_SiteId">
    <vt:lpwstr>75660d71-8529-414f-8ee4-8511d8f023aa</vt:lpwstr>
  </property>
  <property fmtid="{D5CDD505-2E9C-101B-9397-08002B2CF9AE}" pid="4" name="MSIP_Label_ddfdcfce-ddd9-46fd-a41e-890a4587f248_Owner">
    <vt:lpwstr>64069@ukzuz.cz</vt:lpwstr>
  </property>
  <property fmtid="{D5CDD505-2E9C-101B-9397-08002B2CF9AE}" pid="5" name="MSIP_Label_ddfdcfce-ddd9-46fd-a41e-890a4587f248_SetDate">
    <vt:lpwstr>2019-05-07T09:25:29.5602627Z</vt:lpwstr>
  </property>
  <property fmtid="{D5CDD505-2E9C-101B-9397-08002B2CF9AE}" pid="6" name="MSIP_Label_ddfdcfce-ddd9-46fd-a41e-890a4587f248_Name">
    <vt:lpwstr>General</vt:lpwstr>
  </property>
  <property fmtid="{D5CDD505-2E9C-101B-9397-08002B2CF9AE}" pid="7" name="MSIP_Label_ddfdcfce-ddd9-46fd-a41e-890a4587f248_Application">
    <vt:lpwstr>Microsoft Azure Information Protection</vt:lpwstr>
  </property>
  <property fmtid="{D5CDD505-2E9C-101B-9397-08002B2CF9AE}" pid="8" name="MSIP_Label_ddfdcfce-ddd9-46fd-a41e-890a4587f248_ActionId">
    <vt:lpwstr>0f63ef76-b9b5-4ff5-86d2-a4ed5b45151a</vt:lpwstr>
  </property>
  <property fmtid="{D5CDD505-2E9C-101B-9397-08002B2CF9AE}" pid="9" name="MSIP_Label_ddfdcfce-ddd9-46fd-a41e-890a4587f248_Extended_MSFT_Method">
    <vt:lpwstr>Automatic</vt:lpwstr>
  </property>
  <property fmtid="{D5CDD505-2E9C-101B-9397-08002B2CF9AE}" pid="10" name="Sensitivity">
    <vt:lpwstr>General</vt:lpwstr>
  </property>
</Properties>
</file>