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1\2021_Vybavení interiéru_elektro\ZD\"/>
    </mc:Choice>
  </mc:AlternateContent>
  <bookViews>
    <workbookView xWindow="0" yWindow="0" windowWidth="28800" windowHeight="11835"/>
  </bookViews>
  <sheets>
    <sheet name="stanovení předpokládané hodnoty" sheetId="1" r:id="rId1"/>
  </sheets>
  <calcPr calcId="152511"/>
</workbook>
</file>

<file path=xl/calcChain.xml><?xml version="1.0" encoding="utf-8"?>
<calcChain xmlns="http://schemas.openxmlformats.org/spreadsheetml/2006/main">
  <c r="C34" i="1" l="1"/>
  <c r="E33" i="1"/>
  <c r="E32" i="1"/>
  <c r="E31" i="1"/>
  <c r="E30" i="1"/>
  <c r="E29" i="1"/>
  <c r="E28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0" i="1" s="1"/>
  <c r="A31" i="1" s="1"/>
  <c r="A32" i="1" s="1"/>
  <c r="A33" i="1" s="1"/>
  <c r="A7" i="1"/>
  <c r="A8" i="1" s="1"/>
  <c r="E34" i="1" l="1"/>
</calcChain>
</file>

<file path=xl/sharedStrings.xml><?xml version="1.0" encoding="utf-8"?>
<sst xmlns="http://schemas.openxmlformats.org/spreadsheetml/2006/main" count="83" uniqueCount="72">
  <si>
    <t>Komodita</t>
  </si>
  <si>
    <t>Množství</t>
  </si>
  <si>
    <t>Název nadpoložky</t>
  </si>
  <si>
    <t>COMMODITY_ID</t>
  </si>
  <si>
    <t>Klimatizace</t>
  </si>
  <si>
    <t>rychlé ochlazení vzduchu • 3 provozní režimy • nastavitelný časovač • dálkový ovladač • bezpečnostní funkce • LED displej • 2 výkonnostní stupně chlazení • regulace teploty od 17 do 30 °C • chladící výkon 10.000 BTU (2,93 kW) • režimy Sleep, Dry a Fan • pojezdová kolečka • časovač ON/OFF – 24 hodin • výfuková trubice • možnost dokoupit Windows Kit • režim chlazení, odvlhčování a ventilátor • režim DRY odvlhčí až 24 litrů za den • hlučnost 61 dB • V x Š x H: 80 x 40 x 38 cm • barva: bílá • např. Concept KV1000</t>
  </si>
  <si>
    <t>Klimatizace, větráky</t>
  </si>
  <si>
    <t>Boiler 20 l</t>
  </si>
  <si>
    <t>příkon 2200 W • konstrukce ohřívače vody: zásobníkový • poloha instalace: svislá • typ instalace: závěsný na zeď • objem: 20 l • min. teplota ohřevu: 5°C • max. teplota ohřevu: 74°C • druh ohřevu: elektrický • doba ohřevu z 15°C na 60°C: 31 min. • tepelné ztráty (kWh/24 hod.): 0.28 • keramické topné těleso • indikátor teploty • tlak (MPa): 0.6 • rozměry výška 75,4 cm, průměr 52,4 cm • např. Dražice TO 20</t>
  </si>
  <si>
    <t>Ohřívače vody, vytápění</t>
  </si>
  <si>
    <t>Nástěnný infrazářič</t>
  </si>
  <si>
    <t>nástěnný koupelnový infrazářič • 3 křemíkové trubice • IP 24 • tři úrovně nastavení výkonu 500/1000/1500 W • ochrana proti přehřátí • nastavení výkonu: potahovací šňůrka • nastavení sklonu do 45° • rozměry: š/v/h 150 x 545 x 110 mm • topný objem do 30 m3 • např. ELÍZ EQH 150</t>
  </si>
  <si>
    <t>energetická třída: A • spotřeba el. energie 0,35 kWh / 24 hodin • objem chladničky: 84 l • objem mrazničky: 10 l • hlučnost: 40 dB • volně stojící • barva bílá • mraznička nahoře • rozměry V x Š x H max. 84,7 cm, 49,4 cm, 49,4 cm • např. Gorenje RB392PW4</t>
  </si>
  <si>
    <t>Chladničky, mrazničky</t>
  </si>
  <si>
    <t>Přímotop 750W</t>
  </si>
  <si>
    <t>napětí: 230 V / 50 Hz • IP 24 • umístění: na podklad se stupněm hořlavosti C, D • třída izolace: II. • termostat: elektronický s pilotním vodičem • odstupové vzdálenosti: spodní hrana 150 / horní hrana 150 / čelní stěna 100 (mm) • délka kabelu: 1,15 m • příkon: 750 W • kontrolka chodu: LED • vypínač • rozměr výrobku: 369 x 451 x 78 (mm) • např. FENIX Ecoflex TAC 07</t>
  </si>
  <si>
    <t>Přímotop 2000W</t>
  </si>
  <si>
    <t>napětí: 230 V / 50 Hz • IP 24 • umístění: na podklad se stupněm hořlavosti C, D • třída izolace: II. • termostat: elektronický s pilotním vodičem • odstupové vzdálenosti: spodní hrana 150 / horní hrana 150 / čelní stěna 100 (mm) • délka kabelu: 1,15 m • příkon: 2000 W • kontrolka chodu: LED • vypínač • rozměr výrobku: 739 x 451 x 78 (mm) • např. FENIX Ecoflex TAC 20</t>
  </si>
  <si>
    <t>barva bílá • plynová varná deska • elektrická trouba klasická • počet funkcí trouby 3 • lehce čistitelný smalt uvnitř trouby • počet skel dveří trouby 2 • výklopný odkládací prostor • objem trouby 69 l • horní topné těleso 900 W • spodní topné těleso 1100 W • 2 samostatné stabilní smaltované rošty • bezpečnostní pojistky hořáků • malý hořák 4 cm (0,65 kW) – 1x • střední hořák 6,5 cm (1,4 kW) – 2x • velký hořák 9 cm (2,4 kW) – 1x • rozměry (v x š x h) cm 85 x 50 x 60 • příkon 2 kW • rošt – 1x • např. Amica 510GE1.23PF(W)</t>
  </si>
  <si>
    <t>Ohřívače, opékače</t>
  </si>
  <si>
    <t>odnímatelná nádržka na vodu 2 l • příkon 1450 W • napětí 220-240 V • parní tlak 15 barů • odnímatelná odkapávací mřížka s ukazatelem hladiny vody • nádoba na kávová zrna 400 g s víčkem • 13 stupňový ocelový mlýnek • možnost použití mleté i zrnkové kávy • nastavení velikosti, intenzity a teploty kávy • dvouřádkový displej • menu v češtině • nastavení pro 2 šálky • vodní filtr • odvápňovací, čistící a proplachovací program • funkce úspory energie • nastavení tvrdosti vody • nádobka na sedlinu až 14 šálků • indikátor hladiny tekutiny na odkapávací mřížce • vyjímatelná spařovací jednotka • funkce nahřívání šálků a Long Coffee • programovatelné nastavení a vypnutí • energetická třída lepší než A • např. DeLonghi ECAM 44.620 S</t>
  </si>
  <si>
    <t>Elektrotepelné spotřebiče</t>
  </si>
  <si>
    <t>Remoska</t>
  </si>
  <si>
    <t>objem 4 l • horní část víka: nerezový plech bez skleněného okénka • mísa s uchy: hliníková povrchově potažena materiálem Teflon® Classic • stojan: tepelně odolný plast • průměr 29 cm • hloubka 11 cm • příkon 580 W • napětí 230-240V • např. Remoska R 22 Grand</t>
  </si>
  <si>
    <t>Indukční vařič</t>
  </si>
  <si>
    <t>indukční vařič s 1 varnou zónou - průměr 16,7 cm • LCD displej • regulace teploty v rozsahu 60-240°C • 10 přednastavených stupňů ohřevu v rozsahu 200-1800W • senzorové dotykové ovládací plochy • otočné regulační kolečko • tlačítko ON/OFF pro zapnutí nebo přepnutí do pohotovostního režimu • protiskluzové nožky • příkon 1800W • automatické vypnutí po 2 hod. nečinnosti • tepelná pojistka proti přehřátí var. desky a vnitřku vařiče se zvukovou signalizací • chladící ventilátor řízený mikroprocesorem • délka přívodního kabelu 1,4 m • rozměry v x š x h: 7,4 x 28 x 35,5 cm • napětí 220-240V • např. Sencor SCP 3201 GY</t>
  </si>
  <si>
    <t>na kapsle Nescafé Dolce gusto • manuální ovládání • tlak čerpadla 15 barů • termoblok 1460 W • objem nádržky 0,8 l • magnetický držák kapslí • pro horké i studené nápoje • funkce automatického vypnutí po 5 min. nepoužívání • plastový volič horké a studené vody • barva červená • např. KRUPS KP 110531</t>
  </si>
  <si>
    <t>mikrovlnný výkon 700 W • objem 20 l • ovládání mechanické • časovač • počet úrovní výkonu 5 • funkce rozmrazování • průměr talíře 25,5 cm • rozměry V x Š x H: 25,7 x 43,9 x 33,5 cm • barva bílá • např. Mora 120 W</t>
  </si>
  <si>
    <t>3 rychlosti • průměr lopatek 30 cm • automatická horizontální rotace v úhlu 90° s možností vypnutí • nastavitelný úhel sklonu • přední a zadní kovová ochranná mřížka • protiskluzové nožky • ochrana proti přehřátí • příkon: 40 W • délka přívodního kabelu: 1,6 m • rozměry V x Š x H 46,4 x 35 x 22,5 cm • napětí a kmitočet: 220-240 V, 50 Hz • např. Sencor SFE 3027 WH</t>
  </si>
  <si>
    <t>• objem chladničky: 130 l • objem mrazničky: 46 l • spotřeba el. energie: 0,63 kWh/24 hodin • klimatická třída SN-ST • mrazicí kapacita: 2,5 kg/24h • akumulační doba: 16 hodin • počet polic: 2 • materiál polic: sklo • hlučnost: 4 dB • rozměry V x Š x H: 124 x 54 x 58 cm • např. Beko RDSA18030WN</t>
  </si>
  <si>
    <t>Přímotop 1500W</t>
  </si>
  <si>
    <t>příkon 1500 W • nástěnný konvektor pro plné vytápění • bílá barva topidla • vypínač ZAP/VYP, tepelná pojistka s automatickým resetem • elektromechanický termostat s možností blokování polohy a ochranou proti zámrazu • možnost řízení útlumu pomocí pilotního vodiče • oddělený nástěnný držák • IP 24 • pevné připojení 230 V, 50 Hz • rozměry V x Š x H 45 x 58,2 x 10 cm • např. AEG CNS 150 TREND U</t>
  </si>
  <si>
    <t>Přímotop teplovzdušný</t>
  </si>
  <si>
    <t>příkon 2000 W • teplovzdušný konvektor s ochranou proti přehřátí • 3 stupně nastavení topného výkonu - 750/1250/2000 W • plynule regulovatelný termostat • zabudovaný ventilátor • ochrana proti přehřátí • světelná kontrolka zapnutí topných těles • integrované rukojeti • volně stojící nebo možnost připevnění na stěnu • rozměry v x š x h: 49,5 x 68 x 20 cm • např. Sencor SCF 2001</t>
  </si>
  <si>
    <t>energetická třída: A+ • spotřeba el. energie 177 kWh/rok • objem chladničky: 108 l • objem mrazničky: 14 l • objem: 122 l• klimatická třída SN- ST • úroveň hluku: 38 dB • volně stojící • elektrické připojení: 220–230 V • skladovací doba při poruše: 10 h• zmrazovací výkon: 2 kg/24h • netto váha: 38 kg • bruto váha: 40 kg • rozměry V x Š x H max. 85 x 50,1 x 62 cm • barva bílá • např. Liebherr T 1414</t>
  </si>
  <si>
    <t>Boiler 160l</t>
  </si>
  <si>
    <t>konstrukce ohřívače vody: zásobníkový • poloha instalace: svislý (vertikální) • typ instalace: závěsný na zeď • objem 160 l • druh ohřevu: elektrický • doba ohřevu z 15°C na 65°C: 5 hod. • tepelné ztráty (kWh/24 hod.): 1.39 • keramické topné těleso • indikátor teploty • možnost regulace teploty • tlak: 0.6 MPa • příkon: 2000 W • rozměry v x š x h: 118 x 66,8 x 66,8 cm • váha 58 kg • barva: bílá • např. Dražice OKCE 160</t>
  </si>
  <si>
    <t>• objem vodní nádržky 1,9 l (programovatelný objem vody - při přípravě lze nastavit množství použité vody) • čerpadlo 15 bar • š x v x h 28 x 34,5 x 41,5 • hmotnost 8,7 kg • napětí - 230 střídavý proud • příkon 1450 W • spotřeba v režimu stand-by - 0 W • 1 zásobník na kávová zrna - kapacita 200g, možnost použití mleté kávy • zásobník zbytků - počet porcí 16 • příprava nápojů jedním dotykem tlačítka - 1 káva, 2 kávy, 1 espresso, 2 espressa, 1 capuccino + mléčná pěna + horká voda (2 úrovně teploty) • technologie jemné pěny • počet individuálně programovatelných specialit - 7 • variabilní spařovací jednotka 5 - 16 g, inteligentní systém předspaření (I.P.B.A.S.©) • typ mlýnku – Aroma G2 • systém ohřevu s termoblokem - 1 • integrované programy proplachů, čištění a odvápnění, nastavitelná tvrdost vody • síla kávy nastavitelná během přípravy • programovatelná úroveň síly kávy - 4 • výškově stavitelná kávová výpust 64 - 110 mm • barevný TFT displej • zobrazení prostého textu/grafiky • Energy Save Mode (E.S.M.©) • programovatelný čas vypnutí • Zero-Energy Switch - klasický • např. Jura D6</t>
  </si>
  <si>
    <t>typ vysavače-podlahový • hlučnost 69 dB • délka přívodového kabelu 11 m • příkon 800 W • filtr sáčkový • objem sáčku/nádoby na prach min. 4 l • provedení trubek: kovové, teleskopické • akční rádius 14 m • vysávání suché • energetická třída B • funkce a ovládání: turbokartáč • vhodné pro alergiky • např. Sencor SVC 9000 BK</t>
  </si>
  <si>
    <t>Zařízení pro čištění a žehlení</t>
  </si>
  <si>
    <t>typ vysavače - pro vysávání mokrých i suchých nečistot • množství vzduchu 67 l/s • výkon 1380 W • objem odpadní nádoby max.27 l –ušlechtilá ocel • elektrická síť 230 V/50 Hz • délka kabelu 7,5 m • příslušenství: trubka kov prodlužovací 2 x 500 mm • sací hadice 2,5 m prům.35 mm • sací hubice kombi • hubice štěrbinová • filtrační patrona • mokro-suchá podlahová hubice 30 cm • ochrana proti nárazu • ochranná třída II • např. KÄRCHER NT 27/1 Me</t>
  </si>
  <si>
    <t>energetická třída A+ • spotřeba el. energie 0,592 kWh/24 hod. • objem chladničky 250 l • objem mrazničky 18 l • hlučnost 40 dB • volně stojící • barva bílá • vestavěný mrazák(společné dveře) • rozměry V x Š x H 125x55x61,2 cm • např. ZANUSSI ZRA 22800WA</t>
  </si>
  <si>
    <t>příkon 2400 W • obsah 1,7 l • automatické vypnutí • ochrana proti přehřátí a proti chodu naprázdno • zakrytá spirála z nerezové oceli • ukazatel stavu vody • vyjímatelný a omyvatelný filtr • světelná kontrolka provozu • napájení 230V 50HZ • sklápěcí uzavíratelné víko • provedení: nerez • např. Tefal KI 170 D 40</t>
  </si>
  <si>
    <t>3 rychlosti • průměr lopatek 40 cm • automatická horizontální rotace v úhlu 90° s možností vypnutí • nastavitelný úhel sklonu • nastavitelná výška v rozsahu 103 – 126 cm • přední a zadní kovová ochranná mřížka • stabilní křížová základna • protiskluzové nožky • ochrana proti přehřátí • příkon: 50 W • délka přívodního kabelu: 1,6 m • rozměry V x Š x H 126 x 62,5 x 62,5 cm • napětí a kmitočet: 220-240 V, 50 Hz • např. Sencor SFN 4047 WH</t>
  </si>
  <si>
    <t>3 rychlosti • průměr lopatek 40 cm • automatická horizontální rotace v úhlu 90° s možností vypnutí • nastavitelný úhel sklonu • přední a zadní kovová ochranná mřížka • protiskluzové nožky • ochrana proti přehřátí • příkon: 50 W • délka přívodního kabelu: 1,6 m • rozměry V x Š x H 57,4 x 42 x 27,1 cm • napětí a kmitočet: 220-240 V, 50 Hz • např. Sencor SFE 4037 WH</t>
  </si>
  <si>
    <t>Ventilátor teplovzdušný</t>
  </si>
  <si>
    <t>příkon 2000 W • 2 úrovně nastavení topného výkonu - 1200/2000W • plynule regulovatelný termostat • funkce studený vzduch • světelná kontrolka zapnutí • ochrana proti přehřátí • 2 rychlosti • rukojeť pro snadné přenášení přístroje • rozměry V x Š x H: 24 x 21 x 11cm • např. SENCOR SFH 7020WH</t>
  </si>
  <si>
    <t>typ vařiče: elektrický • 2 litinové plotny o průměru 14,5 a 18 cm s příkony 1500 W a 1000 W • umístění: stolní • ovládání: mechanické-knoflíkové • rozměry V x Š x H 6,5 x 48,5 x 28 cm • protiskluzové nohy • plynule regulovatelný termostat pro nastavení požadované teploty • světelné kontrolky provozu • tepelné kontrolky provozu • barva: bílá • např. ETA 3119 90001</t>
  </si>
  <si>
    <t>Poř. č.</t>
  </si>
  <si>
    <t>Cena / 1ks
Kč bez DPH</t>
  </si>
  <si>
    <t>Cena*KS
Kč bez DPH</t>
  </si>
  <si>
    <t>Specifikace</t>
  </si>
  <si>
    <t>Poznámka</t>
  </si>
  <si>
    <t>Kávovar automatický s mlýnkem</t>
  </si>
  <si>
    <t>Kávovar na kapsle</t>
  </si>
  <si>
    <t>Mikrovlnná trouba 20 l</t>
  </si>
  <si>
    <t>Rychlovarná konvice 1,7l</t>
  </si>
  <si>
    <t>Chladnička 84,7 x 49,4 x 49,4 cm</t>
  </si>
  <si>
    <t>Chladnička 124 x 54 x 58 cm</t>
  </si>
  <si>
    <t>Chladnička 85 x 50 x 62 cm</t>
  </si>
  <si>
    <t>Chladnička 125 x 55 x 61,2 cm</t>
  </si>
  <si>
    <t>Ventilátor stolní 30 cm</t>
  </si>
  <si>
    <t>Ventilátor stojanový 40 cm</t>
  </si>
  <si>
    <t>Ventilátor stolní 40 cm</t>
  </si>
  <si>
    <t>Sporák kombinovaný</t>
  </si>
  <si>
    <t>Vařič dvouplotýnkový</t>
  </si>
  <si>
    <t>Vysavač podlahový sáčkový</t>
  </si>
  <si>
    <t>Vysavač průmyslový</t>
  </si>
  <si>
    <t>Celkem</t>
  </si>
  <si>
    <t>Uchazeč vyplní pouze žlutě označená pole.</t>
  </si>
  <si>
    <t>Veřejná zakázka - Dodávka zařízení a vybavení interiéru – elektrické spotřebiče</t>
  </si>
  <si>
    <t>Příloha č. 1 - Popis předmětu koupě a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</si>
</sst>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10" xfId="0" applyBorder="1" applyAlignment="1">
      <alignment wrapText="1"/>
    </xf>
    <xf numFmtId="0" fontId="0" fillId="0" borderId="0" xfId="0" applyAlignment="1">
      <alignment vertical="top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wrapText="1"/>
    </xf>
    <xf numFmtId="2" fontId="16" fillId="33" borderId="10" xfId="0" applyNumberFormat="1" applyFont="1" applyFill="1" applyBorder="1" applyAlignment="1">
      <alignment wrapText="1"/>
    </xf>
    <xf numFmtId="0" fontId="0" fillId="33" borderId="10" xfId="0" applyFill="1" applyBorder="1" applyAlignment="1">
      <alignment vertical="top" wrapText="1"/>
    </xf>
    <xf numFmtId="0" fontId="0" fillId="33" borderId="10" xfId="0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2" fontId="0" fillId="34" borderId="14" xfId="0" applyNumberFormat="1" applyFill="1" applyBorder="1" applyAlignment="1">
      <alignment wrapText="1"/>
    </xf>
    <xf numFmtId="0" fontId="0" fillId="0" borderId="15" xfId="0" applyBorder="1" applyAlignment="1">
      <alignment vertical="top" wrapText="1"/>
    </xf>
    <xf numFmtId="0" fontId="16" fillId="33" borderId="11" xfId="0" applyFont="1" applyFill="1" applyBorder="1" applyAlignment="1">
      <alignment horizontal="center" vertical="center" wrapText="1"/>
    </xf>
    <xf numFmtId="2" fontId="16" fillId="33" borderId="13" xfId="0" applyNumberFormat="1" applyFont="1" applyFill="1" applyBorder="1" applyAlignment="1">
      <alignment wrapText="1"/>
    </xf>
    <xf numFmtId="2" fontId="0" fillId="0" borderId="16" xfId="0" applyNumberFormat="1" applyBorder="1"/>
    <xf numFmtId="0" fontId="20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2" fontId="0" fillId="34" borderId="17" xfId="0" applyNumberFormat="1" applyFill="1" applyBorder="1" applyAlignment="1">
      <alignment wrapText="1"/>
    </xf>
    <xf numFmtId="2" fontId="0" fillId="0" borderId="18" xfId="0" applyNumberFormat="1" applyBorder="1"/>
    <xf numFmtId="0" fontId="0" fillId="0" borderId="19" xfId="0" applyBorder="1" applyAlignment="1">
      <alignment vertical="top" wrapText="1"/>
    </xf>
    <xf numFmtId="0" fontId="0" fillId="0" borderId="13" xfId="0" applyFill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wrapText="1"/>
    </xf>
    <xf numFmtId="2" fontId="0" fillId="34" borderId="20" xfId="0" applyNumberFormat="1" applyFill="1" applyBorder="1" applyAlignment="1">
      <alignment wrapText="1"/>
    </xf>
    <xf numFmtId="2" fontId="0" fillId="0" borderId="21" xfId="0" applyNumberFormat="1" applyBorder="1"/>
    <xf numFmtId="0" fontId="0" fillId="0" borderId="22" xfId="0" applyBorder="1" applyAlignment="1">
      <alignment vertical="top" wrapText="1"/>
    </xf>
    <xf numFmtId="0" fontId="18" fillId="33" borderId="16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left" wrapText="1"/>
    </xf>
    <xf numFmtId="0" fontId="16" fillId="33" borderId="15" xfId="0" applyFont="1" applyFill="1" applyBorder="1" applyAlignment="1">
      <alignment horizontal="left" wrapText="1"/>
    </xf>
    <xf numFmtId="0" fontId="19" fillId="0" borderId="0" xfId="0" applyFont="1" applyAlignment="1">
      <alignment horizontal="center"/>
    </xf>
    <xf numFmtId="0" fontId="0" fillId="34" borderId="0" xfId="0" applyFill="1" applyAlignment="1">
      <alignment horizontal="left"/>
    </xf>
    <xf numFmtId="0" fontId="0" fillId="33" borderId="11" xfId="0" applyFill="1" applyBorder="1" applyAlignment="1">
      <alignment horizontal="center" vertical="center" textRotation="90" wrapText="1"/>
    </xf>
    <xf numFmtId="0" fontId="0" fillId="33" borderId="12" xfId="0" applyFill="1" applyBorder="1" applyAlignment="1">
      <alignment horizontal="center" vertical="center" textRotation="90" wrapText="1"/>
    </xf>
    <xf numFmtId="0" fontId="0" fillId="33" borderId="13" xfId="0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5.5703125" style="4" customWidth="1"/>
    <col min="2" max="2" width="29.85546875" customWidth="1"/>
    <col min="3" max="3" width="9.140625" style="4"/>
    <col min="4" max="4" width="11.5703125" bestFit="1" customWidth="1"/>
    <col min="5" max="5" width="9.5703125" bestFit="1" customWidth="1"/>
    <col min="6" max="6" width="80.5703125" style="2" customWidth="1"/>
    <col min="7" max="7" width="12.42578125" customWidth="1"/>
    <col min="8" max="8" width="10.28515625" customWidth="1"/>
    <col min="9" max="9" width="26.85546875" customWidth="1"/>
  </cols>
  <sheetData>
    <row r="1" spans="1:13" ht="21" x14ac:dyDescent="0.35">
      <c r="A1" s="36" t="s">
        <v>71</v>
      </c>
      <c r="B1" s="36"/>
      <c r="C1" s="36"/>
      <c r="D1" s="36"/>
      <c r="E1" s="36"/>
      <c r="F1" s="36"/>
      <c r="G1" s="36"/>
      <c r="H1" s="36"/>
      <c r="I1" s="36"/>
    </row>
    <row r="2" spans="1:13" ht="21" x14ac:dyDescent="0.35">
      <c r="A2" s="36" t="s">
        <v>70</v>
      </c>
      <c r="B2" s="36"/>
      <c r="C2" s="36"/>
      <c r="D2" s="36"/>
      <c r="E2" s="36"/>
      <c r="F2" s="36"/>
      <c r="G2" s="36"/>
      <c r="H2" s="36"/>
      <c r="I2" s="36"/>
    </row>
    <row r="5" spans="1:13" ht="45" x14ac:dyDescent="0.25">
      <c r="A5" s="18" t="s">
        <v>48</v>
      </c>
      <c r="B5" s="5" t="s">
        <v>0</v>
      </c>
      <c r="C5" s="5" t="s">
        <v>1</v>
      </c>
      <c r="D5" s="5" t="s">
        <v>49</v>
      </c>
      <c r="E5" s="14" t="s">
        <v>50</v>
      </c>
      <c r="F5" s="5" t="s">
        <v>51</v>
      </c>
      <c r="G5" s="5" t="s">
        <v>2</v>
      </c>
      <c r="H5" s="17" t="s">
        <v>3</v>
      </c>
      <c r="I5" s="5" t="s">
        <v>52</v>
      </c>
    </row>
    <row r="6" spans="1:13" ht="66" customHeight="1" x14ac:dyDescent="0.25">
      <c r="A6" s="11">
        <v>1</v>
      </c>
      <c r="B6" s="1" t="s">
        <v>56</v>
      </c>
      <c r="C6" s="3">
        <v>18</v>
      </c>
      <c r="D6" s="12"/>
      <c r="E6" s="16">
        <f>C6*D6</f>
        <v>0</v>
      </c>
      <c r="F6" s="13" t="s">
        <v>42</v>
      </c>
      <c r="G6" s="38" t="s">
        <v>21</v>
      </c>
      <c r="H6" s="1">
        <v>-3107</v>
      </c>
      <c r="I6" s="1"/>
    </row>
    <row r="7" spans="1:13" ht="45" x14ac:dyDescent="0.25">
      <c r="A7" s="11">
        <f>A6+1</f>
        <v>2</v>
      </c>
      <c r="B7" s="1" t="s">
        <v>55</v>
      </c>
      <c r="C7" s="3">
        <v>6</v>
      </c>
      <c r="D7" s="12"/>
      <c r="E7" s="16">
        <f t="shared" ref="E7:E33" si="0">C7*D7</f>
        <v>0</v>
      </c>
      <c r="F7" s="13" t="s">
        <v>27</v>
      </c>
      <c r="G7" s="39"/>
      <c r="H7" s="1">
        <v>-5393</v>
      </c>
      <c r="I7" s="1"/>
    </row>
    <row r="8" spans="1:13" ht="60" x14ac:dyDescent="0.25">
      <c r="A8" s="11">
        <f t="shared" ref="A8:A33" si="1">A7+1</f>
        <v>3</v>
      </c>
      <c r="B8" s="1" t="s">
        <v>54</v>
      </c>
      <c r="C8" s="3">
        <v>1</v>
      </c>
      <c r="D8" s="12"/>
      <c r="E8" s="16">
        <f t="shared" si="0"/>
        <v>0</v>
      </c>
      <c r="F8" s="13" t="s">
        <v>26</v>
      </c>
      <c r="G8" s="39"/>
      <c r="H8" s="1">
        <v>-6331</v>
      </c>
      <c r="I8" s="1"/>
    </row>
    <row r="9" spans="1:13" ht="137.25" customHeight="1" x14ac:dyDescent="0.25">
      <c r="A9" s="11">
        <f t="shared" si="1"/>
        <v>4</v>
      </c>
      <c r="B9" s="1" t="s">
        <v>53</v>
      </c>
      <c r="C9" s="3">
        <v>2</v>
      </c>
      <c r="D9" s="12"/>
      <c r="E9" s="16">
        <f t="shared" si="0"/>
        <v>0</v>
      </c>
      <c r="F9" s="13" t="s">
        <v>20</v>
      </c>
      <c r="G9" s="39"/>
      <c r="H9" s="1">
        <v>-7170</v>
      </c>
      <c r="I9" s="1"/>
      <c r="M9" s="10"/>
    </row>
    <row r="10" spans="1:13" ht="202.5" customHeight="1" x14ac:dyDescent="0.25">
      <c r="A10" s="11">
        <f t="shared" si="1"/>
        <v>5</v>
      </c>
      <c r="B10" s="1" t="s">
        <v>53</v>
      </c>
      <c r="C10" s="3">
        <v>1</v>
      </c>
      <c r="D10" s="12"/>
      <c r="E10" s="16">
        <f t="shared" si="0"/>
        <v>0</v>
      </c>
      <c r="F10" s="13" t="s">
        <v>37</v>
      </c>
      <c r="G10" s="40"/>
      <c r="H10" s="1">
        <v>-4450</v>
      </c>
      <c r="I10" s="1"/>
    </row>
    <row r="11" spans="1:13" ht="50.25" customHeight="1" x14ac:dyDescent="0.25">
      <c r="A11" s="11">
        <f t="shared" si="1"/>
        <v>6</v>
      </c>
      <c r="B11" s="1" t="s">
        <v>57</v>
      </c>
      <c r="C11" s="3">
        <v>1</v>
      </c>
      <c r="D11" s="12"/>
      <c r="E11" s="16">
        <f t="shared" si="0"/>
        <v>0</v>
      </c>
      <c r="F11" s="13" t="s">
        <v>12</v>
      </c>
      <c r="G11" s="41" t="s">
        <v>13</v>
      </c>
      <c r="H11" s="1">
        <v>-8090</v>
      </c>
      <c r="I11" s="1"/>
    </row>
    <row r="12" spans="1:13" ht="63" customHeight="1" x14ac:dyDescent="0.25">
      <c r="A12" s="11">
        <f t="shared" si="1"/>
        <v>7</v>
      </c>
      <c r="B12" s="1" t="s">
        <v>58</v>
      </c>
      <c r="C12" s="3">
        <v>1</v>
      </c>
      <c r="D12" s="12"/>
      <c r="E12" s="16">
        <f t="shared" si="0"/>
        <v>0</v>
      </c>
      <c r="F12" s="13" t="s">
        <v>29</v>
      </c>
      <c r="G12" s="42"/>
      <c r="H12" s="1">
        <v>-5291</v>
      </c>
      <c r="I12" s="1"/>
    </row>
    <row r="13" spans="1:13" ht="84.75" customHeight="1" x14ac:dyDescent="0.25">
      <c r="A13" s="11">
        <f t="shared" si="1"/>
        <v>8</v>
      </c>
      <c r="B13" s="1" t="s">
        <v>59</v>
      </c>
      <c r="C13" s="3">
        <v>4</v>
      </c>
      <c r="D13" s="12"/>
      <c r="E13" s="16">
        <f t="shared" si="0"/>
        <v>0</v>
      </c>
      <c r="F13" s="13" t="s">
        <v>34</v>
      </c>
      <c r="G13" s="42"/>
      <c r="H13" s="1">
        <v>-4499</v>
      </c>
      <c r="I13" s="1"/>
    </row>
    <row r="14" spans="1:13" ht="50.25" customHeight="1" x14ac:dyDescent="0.25">
      <c r="A14" s="11">
        <f t="shared" si="1"/>
        <v>9</v>
      </c>
      <c r="B14" s="1" t="s">
        <v>60</v>
      </c>
      <c r="C14" s="3">
        <v>1</v>
      </c>
      <c r="D14" s="12"/>
      <c r="E14" s="16">
        <f t="shared" si="0"/>
        <v>0</v>
      </c>
      <c r="F14" s="13" t="s">
        <v>41</v>
      </c>
      <c r="G14" s="43"/>
      <c r="H14" s="1">
        <v>-3131</v>
      </c>
      <c r="I14" s="1"/>
    </row>
    <row r="15" spans="1:13" ht="95.25" customHeight="1" x14ac:dyDescent="0.25">
      <c r="A15" s="11">
        <f t="shared" si="1"/>
        <v>10</v>
      </c>
      <c r="B15" s="1" t="s">
        <v>4</v>
      </c>
      <c r="C15" s="3">
        <v>1</v>
      </c>
      <c r="D15" s="12"/>
      <c r="E15" s="16">
        <f t="shared" si="0"/>
        <v>0</v>
      </c>
      <c r="F15" s="13" t="s">
        <v>5</v>
      </c>
      <c r="G15" s="38" t="s">
        <v>6</v>
      </c>
      <c r="H15" s="1">
        <v>-8570</v>
      </c>
      <c r="I15" s="1"/>
    </row>
    <row r="16" spans="1:13" ht="63" customHeight="1" x14ac:dyDescent="0.25">
      <c r="A16" s="11">
        <f t="shared" si="1"/>
        <v>11</v>
      </c>
      <c r="B16" s="1" t="s">
        <v>61</v>
      </c>
      <c r="C16" s="3">
        <v>2</v>
      </c>
      <c r="D16" s="12"/>
      <c r="E16" s="16">
        <f t="shared" si="0"/>
        <v>0</v>
      </c>
      <c r="F16" s="13" t="s">
        <v>28</v>
      </c>
      <c r="G16" s="39"/>
      <c r="H16" s="1">
        <v>-5293</v>
      </c>
      <c r="I16" s="1"/>
    </row>
    <row r="17" spans="1:9" ht="81" customHeight="1" x14ac:dyDescent="0.25">
      <c r="A17" s="11">
        <f t="shared" si="1"/>
        <v>12</v>
      </c>
      <c r="B17" s="1" t="s">
        <v>62</v>
      </c>
      <c r="C17" s="3">
        <v>3</v>
      </c>
      <c r="D17" s="12"/>
      <c r="E17" s="16">
        <f t="shared" si="0"/>
        <v>0</v>
      </c>
      <c r="F17" s="13" t="s">
        <v>43</v>
      </c>
      <c r="G17" s="39"/>
      <c r="H17" s="1">
        <v>-3104</v>
      </c>
      <c r="I17" s="1"/>
    </row>
    <row r="18" spans="1:9" ht="63.75" customHeight="1" x14ac:dyDescent="0.25">
      <c r="A18" s="11">
        <f t="shared" si="1"/>
        <v>13</v>
      </c>
      <c r="B18" s="1" t="s">
        <v>63</v>
      </c>
      <c r="C18" s="3">
        <v>2</v>
      </c>
      <c r="D18" s="12"/>
      <c r="E18" s="16">
        <f t="shared" si="0"/>
        <v>0</v>
      </c>
      <c r="F18" s="13" t="s">
        <v>44</v>
      </c>
      <c r="G18" s="40"/>
      <c r="H18" s="1">
        <v>-3075</v>
      </c>
      <c r="I18" s="1"/>
    </row>
    <row r="19" spans="1:9" ht="82.5" customHeight="1" x14ac:dyDescent="0.25">
      <c r="A19" s="11">
        <f t="shared" si="1"/>
        <v>14</v>
      </c>
      <c r="B19" s="1" t="s">
        <v>7</v>
      </c>
      <c r="C19" s="3">
        <v>1</v>
      </c>
      <c r="D19" s="12"/>
      <c r="E19" s="16">
        <f t="shared" si="0"/>
        <v>0</v>
      </c>
      <c r="F19" s="13" t="s">
        <v>8</v>
      </c>
      <c r="G19" s="41" t="s">
        <v>9</v>
      </c>
      <c r="H19" s="1">
        <v>-8531</v>
      </c>
      <c r="I19" s="1"/>
    </row>
    <row r="20" spans="1:9" ht="82.5" customHeight="1" x14ac:dyDescent="0.25">
      <c r="A20" s="11">
        <f t="shared" si="1"/>
        <v>15</v>
      </c>
      <c r="B20" s="1" t="s">
        <v>35</v>
      </c>
      <c r="C20" s="3">
        <v>1</v>
      </c>
      <c r="D20" s="12"/>
      <c r="E20" s="16">
        <f t="shared" si="0"/>
        <v>0</v>
      </c>
      <c r="F20" s="13" t="s">
        <v>36</v>
      </c>
      <c r="G20" s="42"/>
      <c r="H20" s="1">
        <v>-4484</v>
      </c>
      <c r="I20" s="1"/>
    </row>
    <row r="21" spans="1:9" ht="61.5" customHeight="1" x14ac:dyDescent="0.25">
      <c r="A21" s="11">
        <f t="shared" si="1"/>
        <v>16</v>
      </c>
      <c r="B21" s="1" t="s">
        <v>10</v>
      </c>
      <c r="C21" s="3">
        <v>1</v>
      </c>
      <c r="D21" s="12"/>
      <c r="E21" s="16">
        <f t="shared" si="0"/>
        <v>0</v>
      </c>
      <c r="F21" s="13" t="s">
        <v>11</v>
      </c>
      <c r="G21" s="42"/>
      <c r="H21" s="1">
        <v>-8530</v>
      </c>
      <c r="I21" s="1"/>
    </row>
    <row r="22" spans="1:9" ht="77.25" customHeight="1" x14ac:dyDescent="0.25">
      <c r="A22" s="11">
        <f t="shared" si="1"/>
        <v>17</v>
      </c>
      <c r="B22" s="1" t="s">
        <v>14</v>
      </c>
      <c r="C22" s="3">
        <v>1</v>
      </c>
      <c r="D22" s="12"/>
      <c r="E22" s="16">
        <f t="shared" si="0"/>
        <v>0</v>
      </c>
      <c r="F22" s="13" t="s">
        <v>15</v>
      </c>
      <c r="G22" s="42"/>
      <c r="H22" s="1">
        <v>-7531</v>
      </c>
      <c r="I22" s="1"/>
    </row>
    <row r="23" spans="1:9" ht="79.5" customHeight="1" x14ac:dyDescent="0.25">
      <c r="A23" s="19">
        <f t="shared" si="1"/>
        <v>18</v>
      </c>
      <c r="B23" s="20" t="s">
        <v>16</v>
      </c>
      <c r="C23" s="21">
        <v>5</v>
      </c>
      <c r="D23" s="22"/>
      <c r="E23" s="23">
        <f t="shared" si="0"/>
        <v>0</v>
      </c>
      <c r="F23" s="24" t="s">
        <v>17</v>
      </c>
      <c r="G23" s="42"/>
      <c r="H23" s="20">
        <v>-7530</v>
      </c>
      <c r="I23" s="20"/>
    </row>
    <row r="24" spans="1:9" ht="48.75" customHeight="1" x14ac:dyDescent="0.25">
      <c r="A24" s="31" t="s">
        <v>48</v>
      </c>
      <c r="B24" s="32" t="s">
        <v>0</v>
      </c>
      <c r="C24" s="32" t="s">
        <v>1</v>
      </c>
      <c r="D24" s="32" t="s">
        <v>49</v>
      </c>
      <c r="E24" s="32" t="s">
        <v>50</v>
      </c>
      <c r="F24" s="32" t="s">
        <v>51</v>
      </c>
      <c r="G24" s="32" t="s">
        <v>2</v>
      </c>
      <c r="H24" s="33" t="s">
        <v>3</v>
      </c>
      <c r="I24" s="32" t="s">
        <v>52</v>
      </c>
    </row>
    <row r="25" spans="1:9" ht="75.75" customHeight="1" x14ac:dyDescent="0.25">
      <c r="A25" s="25">
        <f>A23+1</f>
        <v>19</v>
      </c>
      <c r="B25" s="26" t="s">
        <v>30</v>
      </c>
      <c r="C25" s="27">
        <v>4</v>
      </c>
      <c r="D25" s="28"/>
      <c r="E25" s="29">
        <f t="shared" si="0"/>
        <v>0</v>
      </c>
      <c r="F25" s="30" t="s">
        <v>31</v>
      </c>
      <c r="G25" s="42" t="s">
        <v>9</v>
      </c>
      <c r="H25" s="26">
        <v>-5214</v>
      </c>
      <c r="I25" s="26"/>
    </row>
    <row r="26" spans="1:9" ht="94.5" customHeight="1" x14ac:dyDescent="0.25">
      <c r="A26" s="11">
        <f t="shared" si="1"/>
        <v>20</v>
      </c>
      <c r="B26" s="1" t="s">
        <v>32</v>
      </c>
      <c r="C26" s="3">
        <v>5</v>
      </c>
      <c r="D26" s="12"/>
      <c r="E26" s="16">
        <f t="shared" si="0"/>
        <v>0</v>
      </c>
      <c r="F26" s="13" t="s">
        <v>33</v>
      </c>
      <c r="G26" s="42"/>
      <c r="H26" s="1">
        <v>-5213</v>
      </c>
      <c r="I26" s="1"/>
    </row>
    <row r="27" spans="1:9" ht="61.5" customHeight="1" x14ac:dyDescent="0.25">
      <c r="A27" s="11">
        <f t="shared" si="1"/>
        <v>21</v>
      </c>
      <c r="B27" s="1" t="s">
        <v>45</v>
      </c>
      <c r="C27" s="3">
        <v>8</v>
      </c>
      <c r="D27" s="12"/>
      <c r="E27" s="16">
        <f t="shared" si="0"/>
        <v>0</v>
      </c>
      <c r="F27" s="13" t="s">
        <v>46</v>
      </c>
      <c r="G27" s="43"/>
      <c r="H27" s="1">
        <v>-3072</v>
      </c>
      <c r="I27" s="1"/>
    </row>
    <row r="28" spans="1:9" ht="95.25" customHeight="1" x14ac:dyDescent="0.25">
      <c r="A28" s="11">
        <f t="shared" si="1"/>
        <v>22</v>
      </c>
      <c r="B28" s="1" t="s">
        <v>64</v>
      </c>
      <c r="C28" s="3">
        <v>1</v>
      </c>
      <c r="D28" s="12"/>
      <c r="E28" s="16">
        <f t="shared" si="0"/>
        <v>0</v>
      </c>
      <c r="F28" s="13" t="s">
        <v>18</v>
      </c>
      <c r="G28" s="38" t="s">
        <v>19</v>
      </c>
      <c r="H28" s="1">
        <v>-7490</v>
      </c>
      <c r="I28" s="1"/>
    </row>
    <row r="29" spans="1:9" ht="50.25" customHeight="1" x14ac:dyDescent="0.25">
      <c r="A29" s="11">
        <f t="shared" si="1"/>
        <v>23</v>
      </c>
      <c r="B29" s="1" t="s">
        <v>22</v>
      </c>
      <c r="C29" s="3">
        <v>3</v>
      </c>
      <c r="D29" s="12"/>
      <c r="E29" s="16">
        <f t="shared" si="0"/>
        <v>0</v>
      </c>
      <c r="F29" s="13" t="s">
        <v>23</v>
      </c>
      <c r="G29" s="39"/>
      <c r="H29" s="1">
        <v>-7090</v>
      </c>
      <c r="I29" s="1"/>
    </row>
    <row r="30" spans="1:9" ht="108" customHeight="1" x14ac:dyDescent="0.25">
      <c r="A30" s="11">
        <f t="shared" si="1"/>
        <v>24</v>
      </c>
      <c r="B30" s="1" t="s">
        <v>24</v>
      </c>
      <c r="C30" s="3">
        <v>1</v>
      </c>
      <c r="D30" s="12"/>
      <c r="E30" s="16">
        <f t="shared" si="0"/>
        <v>0</v>
      </c>
      <c r="F30" s="13" t="s">
        <v>25</v>
      </c>
      <c r="G30" s="39"/>
      <c r="H30" s="1">
        <v>-6370</v>
      </c>
      <c r="I30" s="1"/>
    </row>
    <row r="31" spans="1:9" ht="80.25" customHeight="1" x14ac:dyDescent="0.25">
      <c r="A31" s="11">
        <f t="shared" si="1"/>
        <v>25</v>
      </c>
      <c r="B31" s="1" t="s">
        <v>65</v>
      </c>
      <c r="C31" s="3">
        <v>2</v>
      </c>
      <c r="D31" s="12"/>
      <c r="E31" s="16">
        <f t="shared" si="0"/>
        <v>0</v>
      </c>
      <c r="F31" s="13" t="s">
        <v>47</v>
      </c>
      <c r="G31" s="40"/>
      <c r="H31" s="1">
        <v>-3057</v>
      </c>
      <c r="I31" s="1"/>
    </row>
    <row r="32" spans="1:9" ht="61.5" customHeight="1" x14ac:dyDescent="0.25">
      <c r="A32" s="11">
        <f t="shared" si="1"/>
        <v>26</v>
      </c>
      <c r="B32" s="1" t="s">
        <v>66</v>
      </c>
      <c r="C32" s="3">
        <v>1</v>
      </c>
      <c r="D32" s="12"/>
      <c r="E32" s="16">
        <f t="shared" si="0"/>
        <v>0</v>
      </c>
      <c r="F32" s="13" t="s">
        <v>38</v>
      </c>
      <c r="G32" s="41" t="s">
        <v>39</v>
      </c>
      <c r="H32" s="1">
        <v>-4432</v>
      </c>
      <c r="I32" s="1"/>
    </row>
    <row r="33" spans="1:9" ht="93.75" customHeight="1" x14ac:dyDescent="0.25">
      <c r="A33" s="11">
        <f t="shared" si="1"/>
        <v>27</v>
      </c>
      <c r="B33" s="1" t="s">
        <v>67</v>
      </c>
      <c r="C33" s="3">
        <v>4</v>
      </c>
      <c r="D33" s="12"/>
      <c r="E33" s="16">
        <f t="shared" si="0"/>
        <v>0</v>
      </c>
      <c r="F33" s="13" t="s">
        <v>40</v>
      </c>
      <c r="G33" s="43"/>
      <c r="H33" s="1">
        <v>-4070</v>
      </c>
      <c r="I33" s="1"/>
    </row>
    <row r="34" spans="1:9" x14ac:dyDescent="0.25">
      <c r="A34" s="34" t="s">
        <v>68</v>
      </c>
      <c r="B34" s="35"/>
      <c r="C34" s="6">
        <f>SUM(C6:C33)</f>
        <v>81</v>
      </c>
      <c r="D34" s="7"/>
      <c r="E34" s="15">
        <f>SUM(E6:E33)</f>
        <v>0</v>
      </c>
      <c r="F34" s="8"/>
      <c r="G34" s="9"/>
      <c r="H34" s="9"/>
      <c r="I34" s="9"/>
    </row>
    <row r="38" spans="1:9" x14ac:dyDescent="0.25">
      <c r="A38" s="37" t="s">
        <v>69</v>
      </c>
      <c r="B38" s="37"/>
      <c r="C38" s="37"/>
      <c r="D38" s="37"/>
      <c r="E38" s="37"/>
      <c r="F38" s="37"/>
      <c r="G38" s="37"/>
      <c r="H38" s="37"/>
      <c r="I38" s="37"/>
    </row>
  </sheetData>
  <sortState ref="A3:I6">
    <sortCondition ref="G3:G6"/>
  </sortState>
  <mergeCells count="11">
    <mergeCell ref="A34:B34"/>
    <mergeCell ref="A1:I1"/>
    <mergeCell ref="A2:I2"/>
    <mergeCell ref="A38:I38"/>
    <mergeCell ref="G6:G10"/>
    <mergeCell ref="G11:G14"/>
    <mergeCell ref="G15:G18"/>
    <mergeCell ref="G28:G31"/>
    <mergeCell ref="G32:G33"/>
    <mergeCell ref="G19:G23"/>
    <mergeCell ref="G25:G27"/>
  </mergeCells>
  <pageMargins left="0.39370078740157483" right="0.39370078740157483" top="0.78740157480314965" bottom="0.78740157480314965" header="0.51181102362204722" footer="0.51181102362204722"/>
  <pageSetup paperSize="9" scale="48" fitToHeight="0" orientation="portrait" verticalDpi="0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stanovení předpokládané hodnoty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2021-05-12T11:21:47Z</cp:lastPrinted>
  <dcterms:created xsi:type="dcterms:W3CDTF">2021-05-11T06:32:25Z</dcterms:created>
  <dcterms:modified xsi:type="dcterms:W3CDTF">2021-05-20T08:24:14Z</dcterms:modified>
</cp:coreProperties>
</file>