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VYKAZVYMER" sheetId="1" r:id="rId1"/>
    <sheet name="ROZPOCET" sheetId="3" r:id="rId2"/>
  </sheets>
  <definedNames/>
  <calcPr calcId="125725"/>
</workbook>
</file>

<file path=xl/sharedStrings.xml><?xml version="1.0" encoding="utf-8"?>
<sst xmlns="http://schemas.openxmlformats.org/spreadsheetml/2006/main" count="213" uniqueCount="74">
  <si>
    <t xml:space="preserve">Výsadba stromů (včetně nákupu a ukotvení kůly) </t>
  </si>
  <si>
    <t>Výsadba keřů (včetně nákupu)</t>
  </si>
  <si>
    <t>(zálivka, nakypření, odstranění poškozených částí atd.)</t>
  </si>
  <si>
    <t>Ochrana keřů před okusem chemickým nátěrem</t>
  </si>
  <si>
    <t>Přihnojení stromů (Silvamix)</t>
  </si>
  <si>
    <t>Ostatní pěstební zásahy</t>
  </si>
  <si>
    <t>(oprava ochrany proti okusu, oprava kůlů apod.)</t>
  </si>
  <si>
    <t>Řez stromů</t>
  </si>
  <si>
    <t>Řez keřů</t>
  </si>
  <si>
    <t>Obnova odumřelých dřevin</t>
  </si>
  <si>
    <t>Pořadové číslo</t>
  </si>
  <si>
    <t>MJ</t>
  </si>
  <si>
    <t>Název položky</t>
  </si>
  <si>
    <t>Množství</t>
  </si>
  <si>
    <t>Cena za MJ</t>
  </si>
  <si>
    <t>Celková cena Kč zaokrouhlená na celé koruny</t>
  </si>
  <si>
    <t>ks</t>
  </si>
  <si>
    <t>1. rok</t>
  </si>
  <si>
    <t>hod</t>
  </si>
  <si>
    <t>DPH 20%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</si>
  <si>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</si>
  <si>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</si>
  <si>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</si>
  <si>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</si>
  <si>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</si>
  <si>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</si>
  <si>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</si>
  <si>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</si>
  <si>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</si>
  <si>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</si>
  <si>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</si>
  <si>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</si>
  <si>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</si>
  <si>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</si>
  <si>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</si>
  <si>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</si>
  <si>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</si>
  <si>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</si>
  <si>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Celkem </t>
  </si>
  <si>
    <t>Celkem</t>
  </si>
  <si>
    <t>21.</t>
  </si>
  <si>
    <t>22.</t>
  </si>
  <si>
    <t>23.</t>
  </si>
  <si>
    <t>24.</t>
  </si>
  <si>
    <t>25.</t>
  </si>
  <si>
    <t>26.</t>
  </si>
  <si>
    <t>27.</t>
  </si>
  <si>
    <t>CELKOVÉ NÁKLADY na ozelenění bez DPH</t>
  </si>
  <si>
    <t>CELKOVÉ NÁKLADY na ozelenění s DPH</t>
  </si>
  <si>
    <t>m²</t>
  </si>
  <si>
    <t>Ošetření vysazených dřevin (49+950)</t>
  </si>
  <si>
    <t>Vyžínání buřeně (3x290)</t>
  </si>
  <si>
    <t>Pokosení trávníku (3x6070)</t>
  </si>
  <si>
    <t xml:space="preserve"> m²</t>
  </si>
  <si>
    <t xml:space="preserve"> ks</t>
  </si>
  <si>
    <t>Vyžínání buřeně (2x290)</t>
  </si>
  <si>
    <t>Pokosení trávníku (2x6070)</t>
  </si>
  <si>
    <t>IPN1 CHRAMOSTEK - výkaz výměr</t>
  </si>
  <si>
    <t>11.</t>
  </si>
  <si>
    <t>hm</t>
  </si>
  <si>
    <t>Zdravotní řez větví stromů</t>
  </si>
  <si>
    <t>Mulčování (100+190 stromy,keře)</t>
  </si>
  <si>
    <t>12.</t>
  </si>
  <si>
    <t>Úprava terénu před výsadbou (včetně dopravy)</t>
  </si>
  <si>
    <t>Založení trávníku (včetně dodání travního semene a zálivky)</t>
  </si>
  <si>
    <t>Obal kmene z juty (ochrana proti okusu a oplocení kůlů)</t>
  </si>
  <si>
    <t>2. rok následná údržba</t>
  </si>
  <si>
    <t>3. rok následná údržba</t>
  </si>
  <si>
    <t>4. rok následná údržba</t>
  </si>
  <si>
    <t>28.</t>
  </si>
  <si>
    <t>29.</t>
  </si>
  <si>
    <t>Zaokrouhlení na celé Kč</t>
  </si>
  <si>
    <t>Geodetické zaměření - vytyčení hranic pozemku</t>
  </si>
  <si>
    <t>KRYCÍ LIST NABÍDKOVÉ CENY - IPN1 CHRAMOSTEK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</si>
</sst>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u val="double"/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vertical="top" wrapText="1"/>
    </xf>
    <xf numFmtId="0" fontId="0" fillId="0" borderId="0" xfId="0" applyBorder="1"/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3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6" fillId="0" borderId="0" xfId="0" applyFont="1" applyBorder="1" applyAlignment="1">
      <alignment wrapText="1"/>
    </xf>
    <xf numFmtId="0" fontId="2" fillId="0" borderId="0" xfId="0" applyFont="1" applyBorder="1"/>
    <xf numFmtId="3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wrapText="1"/>
    </xf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9" fillId="0" borderId="1" xfId="0" applyFont="1" applyBorder="1"/>
    <xf numFmtId="0" fontId="2" fillId="0" borderId="1" xfId="0" applyFont="1" applyBorder="1" applyAlignment="1">
      <alignment horizontal="center"/>
    </xf>
    <xf numFmtId="2" fontId="0" fillId="0" borderId="0" xfId="0" applyNumberFormat="1"/>
    <xf numFmtId="0" fontId="10" fillId="0" borderId="1" xfId="0" applyFont="1" applyBorder="1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0" fillId="0" borderId="2" xfId="0" applyBorder="1"/>
    <xf numFmtId="4" fontId="2" fillId="0" borderId="1" xfId="0" applyNumberFormat="1" applyFont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4" fontId="0" fillId="0" borderId="0" xfId="0" applyNumberFormat="1" applyAlignment="1">
      <alignment horizontal="right"/>
    </xf>
    <xf numFmtId="2" fontId="2" fillId="0" borderId="3" xfId="0" applyNumberFormat="1" applyFont="1" applyBorder="1" applyAlignment="1">
      <alignment horizontal="right"/>
    </xf>
    <xf numFmtId="2" fontId="10" fillId="0" borderId="1" xfId="0" applyNumberFormat="1" applyFont="1" applyBorder="1" applyAlignment="1">
      <alignment horizontal="right"/>
    </xf>
    <xf numFmtId="2" fontId="9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11" fillId="0" borderId="1" xfId="0" applyNumberFormat="1" applyFont="1" applyBorder="1" applyAlignment="1">
      <alignment horizontal="right"/>
    </xf>
    <xf numFmtId="0" fontId="2" fillId="0" borderId="1" xfId="0" applyFont="1" applyFill="1" applyBorder="1"/>
    <xf numFmtId="2" fontId="0" fillId="0" borderId="1" xfId="0" applyNumberFormat="1" applyBorder="1"/>
    <xf numFmtId="0" fontId="3" fillId="0" borderId="0" xfId="0" applyFont="1" applyBorder="1" applyAlignment="1">
      <alignment wrapText="1"/>
    </xf>
    <xf numFmtId="3" fontId="6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5" fillId="0" borderId="0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B16" sqref="B16"/>
    </sheetView>
  </sheetViews>
  <sheetFormatPr defaultColWidth="9.140625" defaultRowHeight="15"/>
  <cols>
    <col min="2" max="2" width="57.00390625" style="0" customWidth="1"/>
    <col min="3" max="3" width="13.00390625" style="0" customWidth="1"/>
    <col min="4" max="4" width="15.140625" style="14" customWidth="1"/>
    <col min="5" max="5" width="15.421875" style="14" customWidth="1"/>
    <col min="6" max="7" width="14.28125" style="0" customWidth="1"/>
    <col min="8" max="8" width="20.7109375" style="0" customWidth="1"/>
  </cols>
  <sheetData>
    <row r="1" spans="1:8" ht="15">
      <c r="A1" s="13"/>
      <c r="B1" s="3"/>
      <c r="C1" s="13"/>
      <c r="D1" s="13"/>
      <c r="E1" s="3"/>
      <c r="F1" s="3"/>
      <c r="G1" s="3"/>
      <c r="H1" s="3"/>
    </row>
    <row r="2" spans="1:8" ht="20.25">
      <c r="A2" s="28"/>
      <c r="B2" s="29" t="s">
        <v>57</v>
      </c>
      <c r="C2" s="28"/>
      <c r="D2" s="28"/>
      <c r="E2" s="17"/>
      <c r="F2" s="17"/>
      <c r="G2" s="3"/>
      <c r="H2" s="3"/>
    </row>
    <row r="3" spans="1:10" s="11" customFormat="1" ht="38.25">
      <c r="A3" s="30" t="s">
        <v>10</v>
      </c>
      <c r="B3" s="31" t="s">
        <v>12</v>
      </c>
      <c r="C3" s="31" t="s">
        <v>11</v>
      </c>
      <c r="D3" s="31" t="s">
        <v>13</v>
      </c>
      <c r="E3" s="31" t="s">
        <v>14</v>
      </c>
      <c r="F3" s="30" t="s">
        <v>15</v>
      </c>
      <c r="G3" s="9"/>
      <c r="H3" s="9"/>
      <c r="I3" s="10"/>
      <c r="J3" s="10"/>
    </row>
    <row r="4" spans="1:10" s="11" customFormat="1" ht="16.5" customHeight="1">
      <c r="A4" s="25"/>
      <c r="B4" s="24" t="s">
        <v>17</v>
      </c>
      <c r="C4" s="25"/>
      <c r="D4" s="25"/>
      <c r="E4" s="23"/>
      <c r="F4" s="23"/>
      <c r="G4" s="9"/>
      <c r="H4" s="9"/>
      <c r="I4" s="10"/>
      <c r="J4" s="10"/>
    </row>
    <row r="5" spans="1:10" s="11" customFormat="1" ht="16.5" customHeight="1">
      <c r="A5" s="25" t="s">
        <v>20</v>
      </c>
      <c r="B5" s="23" t="s">
        <v>63</v>
      </c>
      <c r="C5" s="25" t="s">
        <v>49</v>
      </c>
      <c r="D5" s="37">
        <v>3520</v>
      </c>
      <c r="E5" s="38"/>
      <c r="F5" s="38"/>
      <c r="G5" s="9"/>
      <c r="H5" s="9"/>
      <c r="I5" s="10"/>
      <c r="J5" s="10"/>
    </row>
    <row r="6" spans="1:10" ht="16.5">
      <c r="A6" s="25" t="s">
        <v>21</v>
      </c>
      <c r="B6" s="23" t="s">
        <v>64</v>
      </c>
      <c r="C6" s="25" t="s">
        <v>49</v>
      </c>
      <c r="D6" s="37">
        <v>3520</v>
      </c>
      <c r="E6" s="38"/>
      <c r="F6" s="38"/>
      <c r="G6" s="4"/>
      <c r="H6" s="4"/>
      <c r="I6" s="52"/>
      <c r="J6" s="52"/>
    </row>
    <row r="7" spans="1:10" ht="16.5">
      <c r="A7" s="25" t="s">
        <v>22</v>
      </c>
      <c r="B7" s="23" t="s">
        <v>0</v>
      </c>
      <c r="C7" s="25" t="s">
        <v>16</v>
      </c>
      <c r="D7" s="39">
        <v>49</v>
      </c>
      <c r="E7" s="38"/>
      <c r="F7" s="38"/>
      <c r="G7" s="32"/>
      <c r="H7" s="4"/>
      <c r="I7" s="52"/>
      <c r="J7" s="52"/>
    </row>
    <row r="8" spans="1:10" ht="16.5">
      <c r="A8" s="25" t="s">
        <v>23</v>
      </c>
      <c r="B8" s="23" t="s">
        <v>1</v>
      </c>
      <c r="C8" s="25" t="s">
        <v>16</v>
      </c>
      <c r="D8" s="39">
        <v>950</v>
      </c>
      <c r="E8" s="38"/>
      <c r="F8" s="38"/>
      <c r="G8" s="32"/>
      <c r="H8" s="4"/>
      <c r="I8" s="2"/>
      <c r="J8" s="2"/>
    </row>
    <row r="9" spans="1:10" ht="16.5">
      <c r="A9" s="25" t="s">
        <v>24</v>
      </c>
      <c r="B9" s="23" t="s">
        <v>65</v>
      </c>
      <c r="C9" s="25" t="s">
        <v>16</v>
      </c>
      <c r="D9" s="39">
        <v>49</v>
      </c>
      <c r="E9" s="38"/>
      <c r="F9" s="38"/>
      <c r="G9" s="8"/>
      <c r="H9" s="5"/>
      <c r="I9" s="52"/>
      <c r="J9" s="52"/>
    </row>
    <row r="10" spans="1:10" ht="16.5">
      <c r="A10" s="25" t="s">
        <v>25</v>
      </c>
      <c r="B10" s="23" t="s">
        <v>50</v>
      </c>
      <c r="C10" s="25" t="s">
        <v>16</v>
      </c>
      <c r="D10" s="39">
        <f>SUM(49+950)</f>
        <v>999</v>
      </c>
      <c r="E10" s="38"/>
      <c r="F10" s="38"/>
      <c r="G10" s="8"/>
      <c r="H10" s="5"/>
      <c r="I10" s="51"/>
      <c r="J10" s="51"/>
    </row>
    <row r="11" spans="1:10" ht="16.5" customHeight="1">
      <c r="A11" s="25"/>
      <c r="B11" s="23" t="s">
        <v>2</v>
      </c>
      <c r="C11" s="25"/>
      <c r="D11" s="39"/>
      <c r="E11" s="38"/>
      <c r="F11" s="38"/>
      <c r="G11" s="8"/>
      <c r="H11" s="5"/>
      <c r="I11" s="51"/>
      <c r="J11" s="51"/>
    </row>
    <row r="12" spans="1:10" ht="16.5" customHeight="1">
      <c r="A12" s="25" t="s">
        <v>26</v>
      </c>
      <c r="B12" s="23" t="s">
        <v>60</v>
      </c>
      <c r="C12" s="25" t="s">
        <v>16</v>
      </c>
      <c r="D12" s="39">
        <v>49</v>
      </c>
      <c r="E12" s="38"/>
      <c r="F12" s="38"/>
      <c r="G12" s="8"/>
      <c r="H12" s="5"/>
      <c r="I12" s="51"/>
      <c r="J12" s="51"/>
    </row>
    <row r="13" spans="1:10" ht="16.5">
      <c r="A13" s="25" t="s">
        <v>27</v>
      </c>
      <c r="B13" s="23" t="s">
        <v>61</v>
      </c>
      <c r="C13" s="25" t="s">
        <v>49</v>
      </c>
      <c r="D13" s="39">
        <f>SUM(100+190)</f>
        <v>290</v>
      </c>
      <c r="E13" s="38"/>
      <c r="F13" s="38"/>
      <c r="G13" s="50"/>
      <c r="H13" s="5"/>
      <c r="I13" s="51"/>
      <c r="J13" s="51"/>
    </row>
    <row r="14" spans="1:10" ht="16.5">
      <c r="A14" s="25" t="s">
        <v>28</v>
      </c>
      <c r="B14" s="23" t="s">
        <v>3</v>
      </c>
      <c r="C14" s="25" t="s">
        <v>16</v>
      </c>
      <c r="D14" s="39">
        <v>950</v>
      </c>
      <c r="E14" s="38"/>
      <c r="F14" s="38"/>
      <c r="G14" s="50"/>
      <c r="H14" s="5"/>
      <c r="I14" s="51"/>
      <c r="J14" s="51"/>
    </row>
    <row r="15" spans="1:10" ht="16.5" customHeight="1">
      <c r="A15" s="25" t="s">
        <v>29</v>
      </c>
      <c r="B15" s="23" t="s">
        <v>4</v>
      </c>
      <c r="C15" s="25" t="s">
        <v>16</v>
      </c>
      <c r="D15" s="39">
        <v>49</v>
      </c>
      <c r="E15" s="38"/>
      <c r="F15" s="38"/>
      <c r="G15" s="8"/>
      <c r="H15" s="5"/>
      <c r="I15" s="51"/>
      <c r="J15" s="51"/>
    </row>
    <row r="16" spans="1:10" ht="16.5" customHeight="1">
      <c r="A16" s="25" t="s">
        <v>58</v>
      </c>
      <c r="B16" s="23" t="s">
        <v>72</v>
      </c>
      <c r="C16" s="25" t="s">
        <v>59</v>
      </c>
      <c r="D16" s="39">
        <v>10</v>
      </c>
      <c r="E16" s="39"/>
      <c r="F16" s="42"/>
      <c r="G16" s="8"/>
      <c r="H16" s="5"/>
      <c r="I16" s="51"/>
      <c r="J16" s="51"/>
    </row>
    <row r="17" spans="1:10" ht="16.5">
      <c r="A17" s="25"/>
      <c r="B17" s="27" t="s">
        <v>38</v>
      </c>
      <c r="C17" s="25"/>
      <c r="D17" s="39"/>
      <c r="E17" s="39"/>
      <c r="F17" s="39"/>
      <c r="G17" s="8"/>
      <c r="H17" s="5"/>
      <c r="I17" s="51"/>
      <c r="J17" s="51"/>
    </row>
    <row r="18" spans="1:10" ht="16.5" customHeight="1">
      <c r="A18" s="25"/>
      <c r="B18" s="23"/>
      <c r="C18" s="25"/>
      <c r="D18" s="39"/>
      <c r="E18" s="39"/>
      <c r="F18" s="39"/>
      <c r="G18" s="32"/>
      <c r="H18" s="4"/>
      <c r="I18" s="51"/>
      <c r="J18" s="51"/>
    </row>
    <row r="19" spans="1:10" ht="16.5" customHeight="1">
      <c r="A19" s="25"/>
      <c r="B19" s="24" t="s">
        <v>66</v>
      </c>
      <c r="C19" s="25"/>
      <c r="D19" s="39"/>
      <c r="E19" s="38"/>
      <c r="F19" s="38"/>
      <c r="G19" s="8"/>
      <c r="H19" s="5"/>
      <c r="I19" s="51"/>
      <c r="J19" s="51"/>
    </row>
    <row r="20" spans="1:10" ht="16.5">
      <c r="A20" s="25" t="s">
        <v>62</v>
      </c>
      <c r="B20" s="23" t="s">
        <v>3</v>
      </c>
      <c r="C20" s="25" t="s">
        <v>16</v>
      </c>
      <c r="D20" s="39">
        <v>950</v>
      </c>
      <c r="E20" s="38"/>
      <c r="F20" s="38"/>
      <c r="G20" s="8"/>
      <c r="H20" s="5"/>
      <c r="I20" s="51"/>
      <c r="J20" s="51"/>
    </row>
    <row r="21" spans="1:10" ht="16.5" customHeight="1">
      <c r="A21" s="25" t="s">
        <v>30</v>
      </c>
      <c r="B21" s="23" t="s">
        <v>51</v>
      </c>
      <c r="C21" s="25" t="s">
        <v>49</v>
      </c>
      <c r="D21" s="39">
        <f>SUM(3*290)</f>
        <v>870</v>
      </c>
      <c r="E21" s="38"/>
      <c r="F21" s="38"/>
      <c r="G21" s="12"/>
      <c r="H21" s="6"/>
      <c r="I21" s="49"/>
      <c r="J21" s="49"/>
    </row>
    <row r="22" spans="1:10" ht="16.5">
      <c r="A22" s="25" t="s">
        <v>31</v>
      </c>
      <c r="B22" s="23" t="s">
        <v>52</v>
      </c>
      <c r="C22" s="25" t="s">
        <v>53</v>
      </c>
      <c r="D22" s="39">
        <f>SUM(3*6070)</f>
        <v>18210</v>
      </c>
      <c r="E22" s="38"/>
      <c r="F22" s="38"/>
      <c r="G22" s="32"/>
      <c r="H22" s="4"/>
      <c r="I22" s="51"/>
      <c r="J22" s="51"/>
    </row>
    <row r="23" spans="1:10" ht="16.5">
      <c r="A23" s="25" t="s">
        <v>32</v>
      </c>
      <c r="B23" s="23" t="s">
        <v>5</v>
      </c>
      <c r="C23" s="25" t="s">
        <v>18</v>
      </c>
      <c r="D23" s="39">
        <v>70</v>
      </c>
      <c r="E23" s="39"/>
      <c r="F23" s="39"/>
      <c r="G23" s="32"/>
      <c r="H23" s="4"/>
      <c r="I23" s="51"/>
      <c r="J23" s="51"/>
    </row>
    <row r="24" spans="1:10" ht="16.5">
      <c r="A24" s="25"/>
      <c r="B24" s="23" t="s">
        <v>6</v>
      </c>
      <c r="C24" s="25"/>
      <c r="D24" s="39"/>
      <c r="E24" s="39"/>
      <c r="F24" s="42"/>
      <c r="G24" s="32"/>
      <c r="H24" s="4"/>
      <c r="I24" s="51"/>
      <c r="J24" s="51"/>
    </row>
    <row r="25" spans="1:10" s="15" customFormat="1" ht="16.5" customHeight="1">
      <c r="A25" s="25" t="s">
        <v>33</v>
      </c>
      <c r="B25" s="23" t="s">
        <v>9</v>
      </c>
      <c r="C25" s="25"/>
      <c r="D25" s="39"/>
      <c r="E25" s="39"/>
      <c r="F25" s="39"/>
      <c r="G25" s="8"/>
      <c r="H25" s="8"/>
      <c r="I25" s="53"/>
      <c r="J25" s="53"/>
    </row>
    <row r="26" spans="1:10" s="15" customFormat="1" ht="16.5" customHeight="1">
      <c r="A26" s="25"/>
      <c r="B26" s="27" t="s">
        <v>39</v>
      </c>
      <c r="C26" s="25"/>
      <c r="D26" s="39"/>
      <c r="E26" s="39"/>
      <c r="F26" s="39"/>
      <c r="G26" s="8"/>
      <c r="H26" s="8"/>
      <c r="I26" s="53"/>
      <c r="J26" s="53"/>
    </row>
    <row r="27" spans="1:10" s="15" customFormat="1" ht="15.75">
      <c r="A27" s="25"/>
      <c r="B27" s="23"/>
      <c r="C27" s="25"/>
      <c r="D27" s="39"/>
      <c r="E27" s="38"/>
      <c r="F27" s="38"/>
      <c r="G27" s="8"/>
      <c r="H27" s="8"/>
      <c r="I27" s="53"/>
      <c r="J27" s="53"/>
    </row>
    <row r="28" spans="1:10" s="15" customFormat="1" ht="16.5" customHeight="1">
      <c r="A28" s="25"/>
      <c r="B28" s="24" t="s">
        <v>67</v>
      </c>
      <c r="C28" s="25"/>
      <c r="D28" s="39"/>
      <c r="E28" s="38"/>
      <c r="F28" s="38"/>
      <c r="G28" s="8"/>
      <c r="H28" s="8"/>
      <c r="I28" s="53"/>
      <c r="J28" s="53"/>
    </row>
    <row r="29" spans="1:10" s="15" customFormat="1" ht="16.5" customHeight="1">
      <c r="A29" s="25" t="s">
        <v>34</v>
      </c>
      <c r="B29" s="23" t="s">
        <v>4</v>
      </c>
      <c r="C29" s="25" t="s">
        <v>16</v>
      </c>
      <c r="D29" s="39">
        <v>49</v>
      </c>
      <c r="E29" s="38"/>
      <c r="F29" s="38"/>
      <c r="G29" s="8"/>
      <c r="H29" s="8"/>
      <c r="I29" s="53"/>
      <c r="J29" s="53"/>
    </row>
    <row r="30" spans="1:10" s="15" customFormat="1" ht="15.75">
      <c r="A30" s="25" t="s">
        <v>35</v>
      </c>
      <c r="B30" s="23" t="s">
        <v>7</v>
      </c>
      <c r="C30" s="25" t="s">
        <v>16</v>
      </c>
      <c r="D30" s="39">
        <v>49</v>
      </c>
      <c r="E30" s="38"/>
      <c r="F30" s="38"/>
      <c r="G30" s="50"/>
      <c r="H30" s="8"/>
      <c r="I30" s="53"/>
      <c r="J30" s="53"/>
    </row>
    <row r="31" spans="1:10" s="15" customFormat="1" ht="15.75">
      <c r="A31" s="25" t="s">
        <v>36</v>
      </c>
      <c r="B31" s="23" t="s">
        <v>8</v>
      </c>
      <c r="C31" s="25" t="s">
        <v>54</v>
      </c>
      <c r="D31" s="39">
        <v>950</v>
      </c>
      <c r="E31" s="38"/>
      <c r="F31" s="38"/>
      <c r="G31" s="50"/>
      <c r="H31" s="8"/>
      <c r="I31" s="53"/>
      <c r="J31" s="53"/>
    </row>
    <row r="32" spans="1:10" s="15" customFormat="1" ht="15.75">
      <c r="A32" s="25" t="s">
        <v>37</v>
      </c>
      <c r="B32" s="23" t="s">
        <v>3</v>
      </c>
      <c r="C32" s="25" t="s">
        <v>54</v>
      </c>
      <c r="D32" s="39">
        <v>950</v>
      </c>
      <c r="E32" s="38"/>
      <c r="F32" s="38"/>
      <c r="G32" s="8"/>
      <c r="H32" s="8"/>
      <c r="I32" s="16"/>
      <c r="J32" s="16"/>
    </row>
    <row r="33" spans="1:10" s="15" customFormat="1" ht="16.5" customHeight="1">
      <c r="A33" s="25" t="s">
        <v>40</v>
      </c>
      <c r="B33" s="23" t="s">
        <v>55</v>
      </c>
      <c r="C33" s="25" t="s">
        <v>49</v>
      </c>
      <c r="D33" s="39">
        <v>580</v>
      </c>
      <c r="E33" s="38"/>
      <c r="F33" s="38"/>
      <c r="G33" s="12"/>
      <c r="H33" s="12"/>
      <c r="I33" s="54"/>
      <c r="J33" s="54"/>
    </row>
    <row r="34" spans="1:10" ht="16.5">
      <c r="A34" s="25" t="s">
        <v>41</v>
      </c>
      <c r="B34" s="23" t="s">
        <v>56</v>
      </c>
      <c r="C34" s="25" t="s">
        <v>49</v>
      </c>
      <c r="D34" s="39">
        <v>12140</v>
      </c>
      <c r="E34" s="38"/>
      <c r="F34" s="38"/>
      <c r="G34" s="1"/>
      <c r="H34" s="1"/>
      <c r="I34" s="49"/>
      <c r="J34" s="49"/>
    </row>
    <row r="35" spans="1:10" s="20" customFormat="1" ht="15.75">
      <c r="A35" s="25" t="s">
        <v>42</v>
      </c>
      <c r="B35" s="23" t="s">
        <v>5</v>
      </c>
      <c r="C35" s="25" t="s">
        <v>18</v>
      </c>
      <c r="D35" s="39">
        <v>70</v>
      </c>
      <c r="E35" s="39"/>
      <c r="F35" s="42"/>
      <c r="G35" s="18"/>
      <c r="H35" s="18"/>
      <c r="I35" s="19"/>
      <c r="J35" s="7"/>
    </row>
    <row r="36" spans="1:10" s="20" customFormat="1" ht="15.75">
      <c r="A36" s="25"/>
      <c r="B36" s="23" t="s">
        <v>6</v>
      </c>
      <c r="C36" s="25"/>
      <c r="D36" s="39"/>
      <c r="E36" s="39"/>
      <c r="F36" s="39"/>
      <c r="G36" s="33"/>
      <c r="H36" s="17"/>
      <c r="I36" s="17"/>
      <c r="J36" s="17"/>
    </row>
    <row r="37" spans="1:10" ht="15.75">
      <c r="A37" s="25" t="s">
        <v>43</v>
      </c>
      <c r="B37" s="23" t="s">
        <v>9</v>
      </c>
      <c r="C37" s="25"/>
      <c r="D37" s="39"/>
      <c r="E37" s="39"/>
      <c r="F37" s="39"/>
      <c r="G37" s="18"/>
      <c r="H37" s="3"/>
      <c r="I37" s="3"/>
      <c r="J37" s="3"/>
    </row>
    <row r="38" spans="1:10" ht="15.75">
      <c r="A38" s="25"/>
      <c r="B38" s="27" t="s">
        <v>39</v>
      </c>
      <c r="C38" s="25"/>
      <c r="D38" s="39"/>
      <c r="E38" s="38"/>
      <c r="F38" s="38"/>
      <c r="G38" s="3"/>
      <c r="H38" s="3"/>
      <c r="I38" s="3"/>
      <c r="J38" s="3"/>
    </row>
    <row r="39" spans="1:6" ht="15.75">
      <c r="A39" s="25"/>
      <c r="B39" s="23"/>
      <c r="C39" s="25"/>
      <c r="D39" s="39"/>
      <c r="E39" s="38"/>
      <c r="F39" s="38"/>
    </row>
    <row r="40" spans="1:6" ht="15.75">
      <c r="A40" s="25"/>
      <c r="B40" s="24" t="s">
        <v>68</v>
      </c>
      <c r="C40" s="25"/>
      <c r="D40" s="39"/>
      <c r="E40" s="38"/>
      <c r="F40" s="38"/>
    </row>
    <row r="41" spans="1:6" ht="15.75">
      <c r="A41" s="25" t="s">
        <v>44</v>
      </c>
      <c r="B41" s="23" t="s">
        <v>3</v>
      </c>
      <c r="C41" s="25" t="s">
        <v>16</v>
      </c>
      <c r="D41" s="39">
        <v>950</v>
      </c>
      <c r="E41" s="38"/>
      <c r="F41" s="38"/>
    </row>
    <row r="42" spans="1:6" ht="15.75">
      <c r="A42" s="25" t="s">
        <v>45</v>
      </c>
      <c r="B42" s="23" t="s">
        <v>55</v>
      </c>
      <c r="C42" s="25" t="s">
        <v>49</v>
      </c>
      <c r="D42" s="39">
        <f>SUM(2*290)</f>
        <v>580</v>
      </c>
      <c r="E42" s="38"/>
      <c r="F42" s="38"/>
    </row>
    <row r="43" spans="1:6" ht="15.75">
      <c r="A43" s="25" t="s">
        <v>46</v>
      </c>
      <c r="B43" s="23" t="s">
        <v>56</v>
      </c>
      <c r="C43" s="25" t="s">
        <v>49</v>
      </c>
      <c r="D43" s="39">
        <f>SUM(2*6070)</f>
        <v>12140</v>
      </c>
      <c r="E43" s="38"/>
      <c r="F43" s="38"/>
    </row>
    <row r="44" spans="1:6" ht="15.75">
      <c r="A44" s="25" t="s">
        <v>69</v>
      </c>
      <c r="B44" s="23" t="s">
        <v>5</v>
      </c>
      <c r="C44" s="25" t="s">
        <v>18</v>
      </c>
      <c r="D44" s="39">
        <v>70</v>
      </c>
      <c r="E44" s="39"/>
      <c r="F44" s="42"/>
    </row>
    <row r="45" spans="1:6" ht="15.75">
      <c r="A45" s="25"/>
      <c r="B45" s="23" t="s">
        <v>6</v>
      </c>
      <c r="C45" s="25"/>
      <c r="D45" s="39"/>
      <c r="E45" s="39"/>
      <c r="F45" s="39"/>
    </row>
    <row r="46" spans="1:6" ht="15.75">
      <c r="A46" s="25" t="s">
        <v>70</v>
      </c>
      <c r="B46" s="23" t="s">
        <v>9</v>
      </c>
      <c r="C46" s="25"/>
      <c r="D46" s="39"/>
      <c r="E46" s="39"/>
      <c r="F46" s="39"/>
    </row>
    <row r="47" spans="1:6" ht="15.75">
      <c r="A47" s="25"/>
      <c r="B47" s="27" t="s">
        <v>39</v>
      </c>
      <c r="C47" s="25"/>
      <c r="D47" s="39"/>
      <c r="E47" s="39"/>
      <c r="F47" s="43"/>
    </row>
    <row r="48" spans="1:6" ht="15.75">
      <c r="A48" s="25"/>
      <c r="B48" s="23"/>
      <c r="C48" s="25"/>
      <c r="D48" s="39"/>
      <c r="E48" s="39"/>
      <c r="F48" s="38"/>
    </row>
    <row r="49" spans="1:6" ht="15.75">
      <c r="A49" s="25"/>
      <c r="B49" s="23"/>
      <c r="C49" s="25"/>
      <c r="D49" s="39"/>
      <c r="E49" s="44"/>
      <c r="F49" s="42"/>
    </row>
    <row r="50" spans="1:6" ht="15.75">
      <c r="A50" s="25"/>
      <c r="B50" s="24" t="s">
        <v>47</v>
      </c>
      <c r="C50" s="25"/>
      <c r="D50" s="39"/>
      <c r="E50" s="44"/>
      <c r="F50" s="44"/>
    </row>
    <row r="51" spans="1:6" ht="15.75">
      <c r="A51" s="25"/>
      <c r="B51" s="23" t="s">
        <v>19</v>
      </c>
      <c r="C51" s="25"/>
      <c r="D51" s="39"/>
      <c r="E51" s="44"/>
      <c r="F51" s="44"/>
    </row>
    <row r="52" spans="1:6" ht="15.75">
      <c r="A52" s="22"/>
      <c r="B52" s="27" t="s">
        <v>48</v>
      </c>
      <c r="C52" s="22"/>
      <c r="D52" s="44"/>
      <c r="E52" s="44"/>
      <c r="F52" s="44"/>
    </row>
  </sheetData>
  <mergeCells count="27">
    <mergeCell ref="I26:J26"/>
    <mergeCell ref="I33:J33"/>
    <mergeCell ref="I28:J28"/>
    <mergeCell ref="I29:J29"/>
    <mergeCell ref="G30:G31"/>
    <mergeCell ref="I30:J31"/>
    <mergeCell ref="I21:J21"/>
    <mergeCell ref="I22:J22"/>
    <mergeCell ref="I23:J23"/>
    <mergeCell ref="I24:J24"/>
    <mergeCell ref="I25:J25"/>
    <mergeCell ref="I34:J34"/>
    <mergeCell ref="G13:G14"/>
    <mergeCell ref="I13:J14"/>
    <mergeCell ref="I6:J6"/>
    <mergeCell ref="I7:J7"/>
    <mergeCell ref="I9:J9"/>
    <mergeCell ref="I10:J10"/>
    <mergeCell ref="I11:J11"/>
    <mergeCell ref="I12:J12"/>
    <mergeCell ref="I27:J27"/>
    <mergeCell ref="I15:J15"/>
    <mergeCell ref="I16:J16"/>
    <mergeCell ref="I17:J17"/>
    <mergeCell ref="I18:J18"/>
    <mergeCell ref="I19:J19"/>
    <mergeCell ref="I20:J20"/>
  </mergeCells>
  <printOptions/>
  <pageMargins left="0.7" right="0.7" top="0.787401575" bottom="0.787401575" header="0.3" footer="0.3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selection activeCell="B4" sqref="B4"/>
    </sheetView>
  </sheetViews>
  <sheetFormatPr defaultColWidth="9.140625" defaultRowHeight="15"/>
  <cols>
    <col min="2" max="2" width="52.7109375" style="0" customWidth="1"/>
    <col min="5" max="5" width="12.00390625" style="14" customWidth="1"/>
    <col min="6" max="6" width="16.00390625" style="0" customWidth="1"/>
    <col min="8" max="8" width="9.57421875" style="0" bestFit="1" customWidth="1"/>
  </cols>
  <sheetData>
    <row r="1" spans="1:6" ht="33" customHeight="1">
      <c r="A1" s="28"/>
      <c r="B1" s="55" t="s">
        <v>73</v>
      </c>
      <c r="C1" s="28"/>
      <c r="D1" s="28"/>
      <c r="E1" s="28"/>
      <c r="F1" s="17"/>
    </row>
    <row r="2" spans="1:6" ht="38.25">
      <c r="A2" s="30" t="s">
        <v>10</v>
      </c>
      <c r="B2" s="31" t="s">
        <v>12</v>
      </c>
      <c r="C2" s="31" t="s">
        <v>11</v>
      </c>
      <c r="D2" s="31" t="s">
        <v>13</v>
      </c>
      <c r="E2" s="31" t="s">
        <v>14</v>
      </c>
      <c r="F2" s="30" t="s">
        <v>15</v>
      </c>
    </row>
    <row r="3" spans="1:6" ht="15.75">
      <c r="A3" s="25"/>
      <c r="B3" s="24" t="s">
        <v>17</v>
      </c>
      <c r="C3" s="25"/>
      <c r="D3" s="25"/>
      <c r="E3" s="25"/>
      <c r="F3" s="23"/>
    </row>
    <row r="4" spans="1:6" ht="15.75">
      <c r="A4" s="25" t="s">
        <v>20</v>
      </c>
      <c r="B4" s="23" t="s">
        <v>63</v>
      </c>
      <c r="C4" s="25" t="s">
        <v>49</v>
      </c>
      <c r="D4" s="37">
        <v>3520</v>
      </c>
      <c r="E4" s="38"/>
      <c r="F4" s="38"/>
    </row>
    <row r="5" spans="1:6" ht="15.75">
      <c r="A5" s="25" t="s">
        <v>21</v>
      </c>
      <c r="B5" s="23" t="s">
        <v>64</v>
      </c>
      <c r="C5" s="25" t="s">
        <v>49</v>
      </c>
      <c r="D5" s="37">
        <v>3520</v>
      </c>
      <c r="E5" s="38"/>
      <c r="F5" s="38"/>
    </row>
    <row r="6" spans="1:6" ht="15.75">
      <c r="A6" s="25" t="s">
        <v>22</v>
      </c>
      <c r="B6" s="23" t="s">
        <v>0</v>
      </c>
      <c r="C6" s="25" t="s">
        <v>16</v>
      </c>
      <c r="D6" s="39">
        <v>49</v>
      </c>
      <c r="E6" s="38"/>
      <c r="F6" s="35"/>
    </row>
    <row r="7" spans="1:6" ht="15.75">
      <c r="A7" s="25" t="s">
        <v>23</v>
      </c>
      <c r="B7" s="23" t="s">
        <v>1</v>
      </c>
      <c r="C7" s="25" t="s">
        <v>16</v>
      </c>
      <c r="D7" s="39">
        <v>950</v>
      </c>
      <c r="E7" s="38"/>
      <c r="F7" s="35"/>
    </row>
    <row r="8" spans="1:6" ht="15.75">
      <c r="A8" s="25" t="s">
        <v>24</v>
      </c>
      <c r="B8" s="23" t="s">
        <v>65</v>
      </c>
      <c r="C8" s="25" t="s">
        <v>16</v>
      </c>
      <c r="D8" s="39">
        <v>49</v>
      </c>
      <c r="E8" s="38"/>
      <c r="F8" s="35"/>
    </row>
    <row r="9" spans="1:6" ht="15.75">
      <c r="A9" s="25" t="s">
        <v>25</v>
      </c>
      <c r="B9" s="23" t="s">
        <v>50</v>
      </c>
      <c r="C9" s="25" t="s">
        <v>16</v>
      </c>
      <c r="D9" s="39">
        <f>SUM(49+950)</f>
        <v>999</v>
      </c>
      <c r="E9" s="38"/>
      <c r="F9" s="35"/>
    </row>
    <row r="10" spans="1:7" ht="15.75">
      <c r="A10" s="25"/>
      <c r="B10" s="23" t="s">
        <v>2</v>
      </c>
      <c r="C10" s="25"/>
      <c r="D10" s="39"/>
      <c r="E10" s="38"/>
      <c r="F10" s="40"/>
      <c r="G10" s="34"/>
    </row>
    <row r="11" spans="1:6" ht="15.75">
      <c r="A11" s="25" t="s">
        <v>26</v>
      </c>
      <c r="B11" s="23" t="s">
        <v>60</v>
      </c>
      <c r="C11" s="25" t="s">
        <v>16</v>
      </c>
      <c r="D11" s="39">
        <v>49</v>
      </c>
      <c r="E11" s="38"/>
      <c r="F11" s="35"/>
    </row>
    <row r="12" spans="1:6" ht="15.75">
      <c r="A12" s="25" t="s">
        <v>27</v>
      </c>
      <c r="B12" s="23" t="s">
        <v>61</v>
      </c>
      <c r="C12" s="25" t="s">
        <v>49</v>
      </c>
      <c r="D12" s="39">
        <f>SUM(100+190)</f>
        <v>290</v>
      </c>
      <c r="E12" s="38"/>
      <c r="F12" s="35"/>
    </row>
    <row r="13" spans="1:6" ht="15.75">
      <c r="A13" s="25" t="s">
        <v>28</v>
      </c>
      <c r="B13" s="23" t="s">
        <v>3</v>
      </c>
      <c r="C13" s="25" t="s">
        <v>16</v>
      </c>
      <c r="D13" s="39">
        <v>950</v>
      </c>
      <c r="E13" s="38"/>
      <c r="F13" s="35"/>
    </row>
    <row r="14" spans="1:6" ht="15.75">
      <c r="A14" s="25" t="s">
        <v>29</v>
      </c>
      <c r="B14" s="23" t="s">
        <v>4</v>
      </c>
      <c r="C14" s="25" t="s">
        <v>16</v>
      </c>
      <c r="D14" s="39">
        <v>49</v>
      </c>
      <c r="E14" s="38"/>
      <c r="F14" s="35"/>
    </row>
    <row r="15" spans="1:6" ht="15.75">
      <c r="A15" s="25" t="s">
        <v>58</v>
      </c>
      <c r="B15" s="23" t="s">
        <v>72</v>
      </c>
      <c r="C15" s="25" t="s">
        <v>59</v>
      </c>
      <c r="D15" s="39">
        <v>10</v>
      </c>
      <c r="E15" s="38"/>
      <c r="F15" s="35"/>
    </row>
    <row r="16" spans="1:8" ht="15.75">
      <c r="A16" s="25"/>
      <c r="B16" s="27" t="s">
        <v>38</v>
      </c>
      <c r="C16" s="25"/>
      <c r="D16" s="39"/>
      <c r="E16" s="38"/>
      <c r="F16" s="36"/>
      <c r="H16" s="26"/>
    </row>
    <row r="17" spans="1:6" ht="15.75">
      <c r="A17" s="25"/>
      <c r="B17" s="23"/>
      <c r="C17" s="25"/>
      <c r="D17" s="39"/>
      <c r="E17" s="38"/>
      <c r="F17" s="41"/>
    </row>
    <row r="18" spans="1:6" ht="15.75">
      <c r="A18" s="25"/>
      <c r="B18" s="24" t="s">
        <v>66</v>
      </c>
      <c r="C18" s="25"/>
      <c r="D18" s="39"/>
      <c r="E18" s="38"/>
      <c r="F18" s="38"/>
    </row>
    <row r="19" spans="1:6" ht="15.75">
      <c r="A19" s="25" t="s">
        <v>62</v>
      </c>
      <c r="B19" s="23" t="s">
        <v>3</v>
      </c>
      <c r="C19" s="25" t="s">
        <v>16</v>
      </c>
      <c r="D19" s="39">
        <v>950</v>
      </c>
      <c r="E19" s="38"/>
      <c r="F19" s="38"/>
    </row>
    <row r="20" spans="1:6" ht="15.75">
      <c r="A20" s="25" t="s">
        <v>30</v>
      </c>
      <c r="B20" s="23" t="s">
        <v>51</v>
      </c>
      <c r="C20" s="25" t="s">
        <v>49</v>
      </c>
      <c r="D20" s="39">
        <f>SUM(3*290)</f>
        <v>870</v>
      </c>
      <c r="E20" s="38"/>
      <c r="F20" s="38"/>
    </row>
    <row r="21" spans="1:6" ht="15.75">
      <c r="A21" s="25" t="s">
        <v>31</v>
      </c>
      <c r="B21" s="23" t="s">
        <v>52</v>
      </c>
      <c r="C21" s="25" t="s">
        <v>53</v>
      </c>
      <c r="D21" s="39">
        <f>SUM(3*6070)</f>
        <v>18210</v>
      </c>
      <c r="E21" s="38"/>
      <c r="F21" s="38"/>
    </row>
    <row r="22" spans="1:6" ht="15.75">
      <c r="A22" s="25" t="s">
        <v>32</v>
      </c>
      <c r="B22" s="23" t="s">
        <v>5</v>
      </c>
      <c r="C22" s="25" t="s">
        <v>18</v>
      </c>
      <c r="D22" s="39">
        <v>70</v>
      </c>
      <c r="E22" s="38"/>
      <c r="F22" s="38"/>
    </row>
    <row r="23" spans="1:8" ht="15.75">
      <c r="A23" s="25"/>
      <c r="B23" s="23" t="s">
        <v>6</v>
      </c>
      <c r="C23" s="25"/>
      <c r="D23" s="39"/>
      <c r="E23" s="38"/>
      <c r="F23" s="42"/>
      <c r="H23" s="26"/>
    </row>
    <row r="24" spans="1:8" ht="15.75">
      <c r="A24" s="25" t="s">
        <v>33</v>
      </c>
      <c r="B24" s="23" t="s">
        <v>9</v>
      </c>
      <c r="C24" s="25"/>
      <c r="D24" s="39"/>
      <c r="E24" s="38"/>
      <c r="F24" s="38"/>
      <c r="H24" s="26"/>
    </row>
    <row r="25" spans="1:6" ht="15.75">
      <c r="A25" s="25"/>
      <c r="B25" s="27" t="s">
        <v>39</v>
      </c>
      <c r="C25" s="25"/>
      <c r="D25" s="39"/>
      <c r="E25" s="38"/>
      <c r="F25" s="42"/>
    </row>
    <row r="26" spans="1:6" ht="15.75">
      <c r="A26" s="25"/>
      <c r="B26" s="23"/>
      <c r="C26" s="25"/>
      <c r="D26" s="39"/>
      <c r="E26" s="38"/>
      <c r="F26" s="38"/>
    </row>
    <row r="27" spans="1:6" ht="15.75">
      <c r="A27" s="25"/>
      <c r="B27" s="24" t="s">
        <v>67</v>
      </c>
      <c r="C27" s="25"/>
      <c r="D27" s="39"/>
      <c r="E27" s="38"/>
      <c r="F27" s="38"/>
    </row>
    <row r="28" spans="1:6" ht="15.75">
      <c r="A28" s="25" t="s">
        <v>34</v>
      </c>
      <c r="B28" s="23" t="s">
        <v>4</v>
      </c>
      <c r="C28" s="25" t="s">
        <v>16</v>
      </c>
      <c r="D28" s="39">
        <v>49</v>
      </c>
      <c r="E28" s="38"/>
      <c r="F28" s="38"/>
    </row>
    <row r="29" spans="1:6" ht="15.75">
      <c r="A29" s="25" t="s">
        <v>35</v>
      </c>
      <c r="B29" s="23" t="s">
        <v>7</v>
      </c>
      <c r="C29" s="25" t="s">
        <v>16</v>
      </c>
      <c r="D29" s="39">
        <v>49</v>
      </c>
      <c r="E29" s="38"/>
      <c r="F29" s="38"/>
    </row>
    <row r="30" spans="1:6" ht="15.75">
      <c r="A30" s="25" t="s">
        <v>36</v>
      </c>
      <c r="B30" s="23" t="s">
        <v>8</v>
      </c>
      <c r="C30" s="25" t="s">
        <v>54</v>
      </c>
      <c r="D30" s="39">
        <v>950</v>
      </c>
      <c r="E30" s="38"/>
      <c r="F30" s="38"/>
    </row>
    <row r="31" spans="1:6" ht="15.75">
      <c r="A31" s="25" t="s">
        <v>37</v>
      </c>
      <c r="B31" s="23" t="s">
        <v>3</v>
      </c>
      <c r="C31" s="25" t="s">
        <v>54</v>
      </c>
      <c r="D31" s="39">
        <v>950</v>
      </c>
      <c r="E31" s="38"/>
      <c r="F31" s="38"/>
    </row>
    <row r="32" spans="1:6" ht="15.75">
      <c r="A32" s="25" t="s">
        <v>40</v>
      </c>
      <c r="B32" s="23" t="s">
        <v>55</v>
      </c>
      <c r="C32" s="25" t="s">
        <v>49</v>
      </c>
      <c r="D32" s="39">
        <v>580</v>
      </c>
      <c r="E32" s="38"/>
      <c r="F32" s="38"/>
    </row>
    <row r="33" spans="1:6" ht="15.75">
      <c r="A33" s="25" t="s">
        <v>41</v>
      </c>
      <c r="B33" s="23" t="s">
        <v>56</v>
      </c>
      <c r="C33" s="25" t="s">
        <v>49</v>
      </c>
      <c r="D33" s="39">
        <v>12140</v>
      </c>
      <c r="E33" s="38"/>
      <c r="F33" s="38"/>
    </row>
    <row r="34" spans="1:6" ht="15.75">
      <c r="A34" s="25" t="s">
        <v>42</v>
      </c>
      <c r="B34" s="23" t="s">
        <v>5</v>
      </c>
      <c r="C34" s="25" t="s">
        <v>18</v>
      </c>
      <c r="D34" s="39">
        <v>70</v>
      </c>
      <c r="E34" s="38"/>
      <c r="F34" s="38"/>
    </row>
    <row r="35" spans="1:8" ht="15.75">
      <c r="A35" s="25"/>
      <c r="B35" s="23" t="s">
        <v>6</v>
      </c>
      <c r="C35" s="25"/>
      <c r="D35" s="39"/>
      <c r="E35" s="38"/>
      <c r="F35" s="42"/>
      <c r="H35" s="26"/>
    </row>
    <row r="36" spans="1:8" ht="15.75">
      <c r="A36" s="25" t="s">
        <v>43</v>
      </c>
      <c r="B36" s="23" t="s">
        <v>9</v>
      </c>
      <c r="C36" s="25"/>
      <c r="D36" s="39"/>
      <c r="E36" s="38"/>
      <c r="F36" s="38"/>
      <c r="H36" s="26"/>
    </row>
    <row r="37" spans="1:6" ht="15.75">
      <c r="A37" s="25"/>
      <c r="B37" s="27" t="s">
        <v>39</v>
      </c>
      <c r="C37" s="25"/>
      <c r="D37" s="39"/>
      <c r="E37" s="38"/>
      <c r="F37" s="42"/>
    </row>
    <row r="38" spans="1:6" ht="15.75">
      <c r="A38" s="25"/>
      <c r="B38" s="23"/>
      <c r="C38" s="25"/>
      <c r="D38" s="39"/>
      <c r="E38" s="38"/>
      <c r="F38" s="38"/>
    </row>
    <row r="39" spans="1:6" ht="15.75">
      <c r="A39" s="25"/>
      <c r="B39" s="24" t="s">
        <v>68</v>
      </c>
      <c r="C39" s="25"/>
      <c r="D39" s="39"/>
      <c r="E39" s="38"/>
      <c r="F39" s="38"/>
    </row>
    <row r="40" spans="1:6" ht="15.75">
      <c r="A40" s="25" t="s">
        <v>44</v>
      </c>
      <c r="B40" s="23" t="s">
        <v>3</v>
      </c>
      <c r="C40" s="25" t="s">
        <v>16</v>
      </c>
      <c r="D40" s="39">
        <v>950</v>
      </c>
      <c r="E40" s="38"/>
      <c r="F40" s="38"/>
    </row>
    <row r="41" spans="1:6" ht="15.75">
      <c r="A41" s="25" t="s">
        <v>45</v>
      </c>
      <c r="B41" s="23" t="s">
        <v>55</v>
      </c>
      <c r="C41" s="25" t="s">
        <v>49</v>
      </c>
      <c r="D41" s="39">
        <f>SUM(2*290)</f>
        <v>580</v>
      </c>
      <c r="E41" s="38"/>
      <c r="F41" s="38"/>
    </row>
    <row r="42" spans="1:6" ht="15.75">
      <c r="A42" s="25" t="s">
        <v>46</v>
      </c>
      <c r="B42" s="23" t="s">
        <v>56</v>
      </c>
      <c r="C42" s="25" t="s">
        <v>49</v>
      </c>
      <c r="D42" s="39">
        <f>SUM(2*6070)</f>
        <v>12140</v>
      </c>
      <c r="E42" s="38"/>
      <c r="F42" s="38"/>
    </row>
    <row r="43" spans="1:6" ht="15.75">
      <c r="A43" s="25" t="s">
        <v>69</v>
      </c>
      <c r="B43" s="23" t="s">
        <v>5</v>
      </c>
      <c r="C43" s="25" t="s">
        <v>18</v>
      </c>
      <c r="D43" s="39">
        <v>70</v>
      </c>
      <c r="E43" s="38"/>
      <c r="F43" s="38"/>
    </row>
    <row r="44" spans="1:6" ht="15.75">
      <c r="A44" s="25"/>
      <c r="B44" s="23" t="s">
        <v>6</v>
      </c>
      <c r="C44" s="25"/>
      <c r="D44" s="39"/>
      <c r="E44" s="38"/>
      <c r="F44" s="38"/>
    </row>
    <row r="45" spans="1:6" ht="15.75">
      <c r="A45" s="25" t="s">
        <v>70</v>
      </c>
      <c r="B45" s="23" t="s">
        <v>9</v>
      </c>
      <c r="C45" s="25"/>
      <c r="D45" s="39"/>
      <c r="E45" s="38"/>
      <c r="F45" s="38"/>
    </row>
    <row r="46" spans="1:8" ht="15.75">
      <c r="A46" s="25"/>
      <c r="B46" s="27" t="s">
        <v>39</v>
      </c>
      <c r="C46" s="25"/>
      <c r="D46" s="39"/>
      <c r="E46" s="38"/>
      <c r="F46" s="42"/>
      <c r="H46" s="26"/>
    </row>
    <row r="47" spans="1:6" ht="15.75">
      <c r="A47" s="25"/>
      <c r="B47" s="23"/>
      <c r="C47" s="25"/>
      <c r="D47" s="39"/>
      <c r="E47" s="38"/>
      <c r="F47" s="38"/>
    </row>
    <row r="48" spans="1:6" ht="15.75">
      <c r="A48" s="25"/>
      <c r="B48" s="23"/>
      <c r="C48" s="25"/>
      <c r="D48" s="39"/>
      <c r="E48" s="38"/>
      <c r="F48" s="38"/>
    </row>
    <row r="49" spans="1:6" ht="15.75">
      <c r="A49" s="25"/>
      <c r="B49" s="24" t="s">
        <v>47</v>
      </c>
      <c r="C49" s="25"/>
      <c r="D49" s="39"/>
      <c r="E49" s="38"/>
      <c r="F49" s="43"/>
    </row>
    <row r="50" spans="1:6" ht="15.75">
      <c r="A50" s="25"/>
      <c r="B50" s="23" t="s">
        <v>19</v>
      </c>
      <c r="C50" s="25"/>
      <c r="D50" s="39"/>
      <c r="E50" s="38"/>
      <c r="F50" s="38"/>
    </row>
    <row r="51" spans="1:6" ht="15.75">
      <c r="A51" s="22"/>
      <c r="B51" s="27" t="s">
        <v>48</v>
      </c>
      <c r="C51" s="22"/>
      <c r="D51" s="44"/>
      <c r="E51" s="45"/>
      <c r="F51" s="46"/>
    </row>
    <row r="52" spans="1:6" ht="15.75">
      <c r="A52" s="21"/>
      <c r="B52" s="47" t="s">
        <v>71</v>
      </c>
      <c r="C52" s="21"/>
      <c r="D52" s="21"/>
      <c r="E52" s="22"/>
      <c r="F52" s="48"/>
    </row>
  </sheetData>
  <printOptions/>
  <pageMargins left="0.7" right="0.7" top="0.787401575" bottom="0.787401575" header="0.3" footer="0.3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2012-08-31T07:11:02Z</dcterms:modified>
  <cp:category/>
  <cp:version/>
  <cp:contentType/>
  <cp:contentStatus/>
</cp:coreProperties>
</file>