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25275" yWindow="5115" windowWidth="24480" windowHeight="14760" activeTab="0"/>
  </bookViews>
  <sheets>
    <sheet name="Dodavka_montaz_servis" sheetId="2" r:id="rId1"/>
  </sheets>
  <definedNames/>
  <calcPr calcId="162913"/>
  <extLst/>
</workbook>
</file>

<file path=xl/sharedStrings.xml><?xml version="1.0" encoding="utf-8"?>
<sst xmlns="http://schemas.openxmlformats.org/spreadsheetml/2006/main" count="99" uniqueCount="35">
  <si>
    <t>ks</t>
  </si>
  <si>
    <t>kpl</t>
  </si>
  <si>
    <t>Popis</t>
  </si>
  <si>
    <t>Montáž, uvedení do provozu</t>
  </si>
  <si>
    <t>Demontáž a ekologická likvidace stávajících zařízení klimatizace</t>
  </si>
  <si>
    <t>Prostupy, zednické zapravení</t>
  </si>
  <si>
    <t>Drobný mont. materiál</t>
  </si>
  <si>
    <t>Měrná jednotka</t>
  </si>
  <si>
    <t>Cena za měrnou jednotku</t>
  </si>
  <si>
    <t>Množství</t>
  </si>
  <si>
    <t>Cena za položku</t>
  </si>
  <si>
    <t>Celková cena za lokalitu</t>
  </si>
  <si>
    <t>Číslo položky</t>
  </si>
  <si>
    <t>Vnitřní nástěnná jednotka</t>
  </si>
  <si>
    <t>Venkovní jednotka</t>
  </si>
  <si>
    <t>Vnitřní podstropní jednotka</t>
  </si>
  <si>
    <t>Lokalita</t>
  </si>
  <si>
    <t>Povodí Labe, státní podnik, ŘSP Hradec Králové - dodávka a montáž klimatizace 2ks</t>
  </si>
  <si>
    <t>Povodí Labe, státní podnik, závod Roudnice - dodávka a montáž klimatizace 1ks</t>
  </si>
  <si>
    <t>Povodí Labe, státní podnik, středisko Ústí nad Laben, Vaňov - dodávka a montáž klimatizace 1ks</t>
  </si>
  <si>
    <t>Cenový rozpočet veřejné zakázky "Klimatizační zařízení"</t>
  </si>
  <si>
    <t>Servis jednotlivých klimatizačních jednotek</t>
  </si>
  <si>
    <r>
      <t xml:space="preserve">TOSHIBA RAV-SM1103AT-E1/RAV-SM1104CT-E - </t>
    </r>
    <r>
      <rPr>
        <b/>
        <sz val="11"/>
        <color theme="1"/>
        <rFont val="Arial"/>
        <family val="2"/>
      </rPr>
      <t>ŘSP - HK budova B</t>
    </r>
  </si>
  <si>
    <t>kvartál</t>
  </si>
  <si>
    <r>
      <t xml:space="preserve">TOSHIBA RAVSM802CTE/RAVSM802ATE - </t>
    </r>
    <r>
      <rPr>
        <b/>
        <sz val="11"/>
        <color theme="1"/>
        <rFont val="Arial"/>
        <family val="2"/>
      </rPr>
      <t>ŘSP - HK budova B</t>
    </r>
  </si>
  <si>
    <r>
      <t xml:space="preserve">TOSHIBA RAS -137 SKV-E5, RAS 137SAV-E5 - </t>
    </r>
    <r>
      <rPr>
        <b/>
        <sz val="11"/>
        <color theme="1"/>
        <rFont val="Arial"/>
        <family val="2"/>
      </rPr>
      <t>Z1 - Jablonec</t>
    </r>
  </si>
  <si>
    <r>
      <t xml:space="preserve">TOSHIBA RAS 137SKV-E5, RAS 137SAV-E5 - </t>
    </r>
    <r>
      <rPr>
        <b/>
        <sz val="11"/>
        <color theme="1"/>
        <rFont val="Arial"/>
        <family val="2"/>
      </rPr>
      <t>Z2 - Pardubice</t>
    </r>
  </si>
  <si>
    <r>
      <t xml:space="preserve">Nová klimatizační jednotka - </t>
    </r>
    <r>
      <rPr>
        <b/>
        <sz val="11"/>
        <color theme="1"/>
        <rFont val="Arial"/>
        <family val="2"/>
      </rPr>
      <t>ŘSP - HK budova A</t>
    </r>
  </si>
  <si>
    <r>
      <t xml:space="preserve">Nová klimatizační jednotka - </t>
    </r>
    <r>
      <rPr>
        <b/>
        <sz val="11"/>
        <color theme="1"/>
        <rFont val="Arial"/>
        <family val="2"/>
      </rPr>
      <t>Z3 - Vaňov</t>
    </r>
  </si>
  <si>
    <r>
      <t xml:space="preserve">Nová klimatizační jednotka - </t>
    </r>
    <r>
      <rPr>
        <b/>
        <sz val="11"/>
        <color theme="1"/>
        <rFont val="Arial"/>
        <family val="2"/>
      </rPr>
      <t>Z3 - Roudnice</t>
    </r>
  </si>
  <si>
    <t>Celková cena za dodávku a montáž:</t>
  </si>
  <si>
    <t>Celková cena za servis klimatizačních jednotek na 5 let:</t>
  </si>
  <si>
    <t>Celková cena veřejné zakázky:</t>
  </si>
  <si>
    <t>Propojovací CU izolované potrubí, komunikační kabel, odvod kondenzátu (cca 25 metrů)</t>
  </si>
  <si>
    <t>Propojovací CU izolované potrubí, komunikační kabel, odvod kondenzátu (cca 10 metrů)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</si>
</sst>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_-* #,##0.00\ [$€-1]_-;\-* #,##0.00\ [$€-1]_-;_-* &quot;-&quot;??\ [$€-1]_-;_-@_-"/>
    <numFmt numFmtId="167" formatCode="_-* #,##0.00\ [$Kč-405]_-;\-* #,##0.00\ [$Kč-405]_-;_-* &quot;-&quot;??\ [$Kč-405]_-;_-@_-"/>
    <numFmt numFmtId="177" formatCode="0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u val="single"/>
      <sz val="10"/>
      <color indexed="12"/>
      <name val="Arial CE"/>
      <family val="2"/>
    </font>
    <font>
      <sz val="10"/>
      <name val="Helv"/>
      <family val="2"/>
    </font>
    <font>
      <sz val="11"/>
      <color indexed="8"/>
      <name val="Calibri"/>
      <family val="2"/>
    </font>
    <font>
      <sz val="2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>
      <alignment/>
      <protection locked="0"/>
    </xf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 applyProtection="0">
      <alignment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</cellStyleXfs>
  <cellXfs count="47">
    <xf numFmtId="0" fontId="0" fillId="0" borderId="0" xfId="0"/>
    <xf numFmtId="0" fontId="6" fillId="0" borderId="0" xfId="0" applyFont="1" applyProtection="1">
      <protection/>
    </xf>
    <xf numFmtId="0" fontId="7" fillId="0" borderId="0" xfId="0" applyFont="1" applyProtection="1">
      <protection/>
    </xf>
    <xf numFmtId="0" fontId="7" fillId="0" borderId="0" xfId="0" applyFont="1" applyAlignment="1" applyProtection="1">
      <alignment horizontal="centerContinuous" vertical="center"/>
      <protection/>
    </xf>
    <xf numFmtId="0" fontId="7" fillId="2" borderId="1" xfId="0" applyFont="1" applyFill="1" applyBorder="1" applyProtection="1">
      <protection/>
    </xf>
    <xf numFmtId="1" fontId="7" fillId="2" borderId="1" xfId="0" applyNumberFormat="1" applyFont="1" applyFill="1" applyBorder="1" applyAlignment="1" applyProtection="1">
      <alignment horizontal="center"/>
      <protection/>
    </xf>
    <xf numFmtId="0" fontId="7" fillId="2" borderId="1" xfId="0" applyFont="1" applyFill="1" applyBorder="1" applyAlignment="1" applyProtection="1">
      <alignment horizontal="center"/>
      <protection/>
    </xf>
    <xf numFmtId="0" fontId="7" fillId="2" borderId="2" xfId="0" applyFont="1" applyFill="1" applyBorder="1" applyProtection="1">
      <protection/>
    </xf>
    <xf numFmtId="1" fontId="7" fillId="2" borderId="2" xfId="0" applyNumberFormat="1" applyFont="1" applyFill="1" applyBorder="1" applyAlignment="1" applyProtection="1">
      <alignment horizontal="center"/>
      <protection/>
    </xf>
    <xf numFmtId="0" fontId="7" fillId="2" borderId="2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49" fontId="7" fillId="2" borderId="3" xfId="0" applyNumberFormat="1" applyFont="1" applyFill="1" applyBorder="1" applyAlignment="1" applyProtection="1">
      <alignment horizontal="center" vertical="center" wrapText="1"/>
      <protection/>
    </xf>
    <xf numFmtId="49" fontId="7" fillId="2" borderId="4" xfId="0" applyNumberFormat="1" applyFont="1" applyFill="1" applyBorder="1" applyAlignment="1" applyProtection="1">
      <alignment horizontal="center" vertical="center" wrapText="1"/>
      <protection/>
    </xf>
    <xf numFmtId="49" fontId="7" fillId="0" borderId="4" xfId="0" applyNumberFormat="1" applyFont="1" applyBorder="1" applyAlignment="1" applyProtection="1">
      <alignment horizontal="center" vertical="center" wrapText="1"/>
      <protection/>
    </xf>
    <xf numFmtId="49" fontId="7" fillId="0" borderId="5" xfId="0" applyNumberFormat="1" applyFont="1" applyBorder="1" applyAlignment="1" applyProtection="1">
      <alignment horizontal="center" vertical="center" wrapText="1"/>
      <protection/>
    </xf>
    <xf numFmtId="0" fontId="8" fillId="0" borderId="6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/>
    </xf>
    <xf numFmtId="0" fontId="7" fillId="2" borderId="7" xfId="0" applyFont="1" applyFill="1" applyBorder="1" applyAlignment="1" applyProtection="1">
      <alignment horizontal="center"/>
      <protection/>
    </xf>
    <xf numFmtId="0" fontId="7" fillId="2" borderId="8" xfId="0" applyFont="1" applyFill="1" applyBorder="1" applyAlignment="1" applyProtection="1">
      <alignment horizontal="center"/>
      <protection/>
    </xf>
    <xf numFmtId="0" fontId="7" fillId="2" borderId="9" xfId="0" applyFont="1" applyFill="1" applyBorder="1" applyAlignment="1" applyProtection="1">
      <alignment horizontal="center"/>
      <protection/>
    </xf>
    <xf numFmtId="0" fontId="7" fillId="2" borderId="10" xfId="0" applyFont="1" applyFill="1" applyBorder="1" applyProtection="1"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49" fontId="7" fillId="2" borderId="14" xfId="0" applyNumberFormat="1" applyFont="1" applyFill="1" applyBorder="1" applyAlignment="1" applyProtection="1">
      <alignment horizontal="center" vertical="center" wrapText="1"/>
      <protection/>
    </xf>
    <xf numFmtId="0" fontId="7" fillId="2" borderId="15" xfId="0" applyFont="1" applyFill="1" applyBorder="1" applyProtection="1">
      <protection/>
    </xf>
    <xf numFmtId="0" fontId="7" fillId="2" borderId="16" xfId="0" applyFont="1" applyFill="1" applyBorder="1" applyProtection="1">
      <protection/>
    </xf>
    <xf numFmtId="49" fontId="7" fillId="2" borderId="17" xfId="0" applyNumberFormat="1" applyFont="1" applyFill="1" applyBorder="1" applyAlignment="1" applyProtection="1">
      <alignment horizontal="center" vertical="center" wrapText="1"/>
      <protection/>
    </xf>
    <xf numFmtId="0" fontId="7" fillId="2" borderId="18" xfId="0" applyFont="1" applyFill="1" applyBorder="1" applyAlignment="1" applyProtection="1">
      <alignment horizontal="center"/>
      <protection/>
    </xf>
    <xf numFmtId="0" fontId="7" fillId="2" borderId="19" xfId="0" applyFont="1" applyFill="1" applyBorder="1" applyAlignment="1" applyProtection="1">
      <alignment horizontal="center"/>
      <protection/>
    </xf>
    <xf numFmtId="0" fontId="7" fillId="2" borderId="20" xfId="0" applyFont="1" applyFill="1" applyBorder="1" applyProtection="1">
      <protection/>
    </xf>
    <xf numFmtId="1" fontId="7" fillId="2" borderId="10" xfId="0" applyNumberFormat="1" applyFont="1" applyFill="1" applyBorder="1" applyAlignment="1" applyProtection="1">
      <alignment horizontal="center"/>
      <protection/>
    </xf>
    <xf numFmtId="0" fontId="7" fillId="2" borderId="10" xfId="0" applyFont="1" applyFill="1" applyBorder="1" applyAlignment="1" applyProtection="1">
      <alignment horizontal="center"/>
      <protection/>
    </xf>
    <xf numFmtId="167" fontId="7" fillId="3" borderId="1" xfId="33" applyNumberFormat="1" applyFont="1" applyFill="1" applyBorder="1" applyProtection="1">
      <protection locked="0"/>
    </xf>
    <xf numFmtId="167" fontId="7" fillId="3" borderId="2" xfId="33" applyNumberFormat="1" applyFont="1" applyFill="1" applyBorder="1" applyProtection="1">
      <protection locked="0"/>
    </xf>
    <xf numFmtId="167" fontId="7" fillId="2" borderId="21" xfId="33" applyNumberFormat="1" applyFont="1" applyFill="1" applyBorder="1" applyAlignment="1" applyProtection="1">
      <alignment horizontal="center"/>
      <protection/>
    </xf>
    <xf numFmtId="167" fontId="7" fillId="3" borderId="10" xfId="33" applyNumberFormat="1" applyFont="1" applyFill="1" applyBorder="1" applyProtection="1">
      <protection locked="0"/>
    </xf>
    <xf numFmtId="167" fontId="7" fillId="2" borderId="22" xfId="33" applyNumberFormat="1" applyFont="1" applyFill="1" applyBorder="1" applyAlignment="1" applyProtection="1">
      <alignment horizontal="center"/>
      <protection/>
    </xf>
    <xf numFmtId="49" fontId="10" fillId="4" borderId="11" xfId="0" applyNumberFormat="1" applyFont="1" applyFill="1" applyBorder="1" applyAlignment="1" applyProtection="1">
      <alignment horizontal="left" vertical="center" wrapText="1"/>
      <protection/>
    </xf>
    <xf numFmtId="49" fontId="10" fillId="4" borderId="12" xfId="0" applyNumberFormat="1" applyFont="1" applyFill="1" applyBorder="1" applyAlignment="1" applyProtection="1">
      <alignment horizontal="left" vertical="center" wrapText="1"/>
      <protection/>
    </xf>
    <xf numFmtId="1" fontId="10" fillId="4" borderId="12" xfId="20" applyNumberFormat="1" applyFont="1" applyFill="1" applyBorder="1" applyAlignment="1" applyProtection="1">
      <alignment horizontal="center"/>
      <protection/>
    </xf>
    <xf numFmtId="0" fontId="10" fillId="4" borderId="13" xfId="0" applyFont="1" applyFill="1" applyBorder="1" applyAlignment="1" applyProtection="1">
      <alignment horizontal="center"/>
      <protection/>
    </xf>
    <xf numFmtId="167" fontId="10" fillId="4" borderId="6" xfId="33" applyNumberFormat="1" applyFont="1" applyFill="1" applyBorder="1" applyAlignment="1" applyProtection="1">
      <alignment horizontal="center"/>
      <protection/>
    </xf>
    <xf numFmtId="0" fontId="8" fillId="4" borderId="11" xfId="0" applyFont="1" applyFill="1" applyBorder="1" applyAlignment="1" applyProtection="1">
      <alignment horizontal="left"/>
      <protection/>
    </xf>
    <xf numFmtId="0" fontId="8" fillId="4" borderId="12" xfId="0" applyFont="1" applyFill="1" applyBorder="1" applyAlignment="1" applyProtection="1">
      <alignment horizontal="left"/>
      <protection/>
    </xf>
    <xf numFmtId="0" fontId="8" fillId="4" borderId="13" xfId="0" applyFont="1" applyFill="1" applyBorder="1" applyAlignment="1" applyProtection="1">
      <alignment horizontal="left"/>
      <protection/>
    </xf>
    <xf numFmtId="167" fontId="10" fillId="4" borderId="6" xfId="33" applyNumberFormat="1" applyFont="1" applyFill="1" applyBorder="1" applyAlignment="1">
      <alignment horizontal="center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 5" xfId="21"/>
    <cellStyle name="Hypertextový odkaz 2" xfId="22"/>
    <cellStyle name="Měna 3" xfId="23"/>
    <cellStyle name="Měna 2" xfId="24"/>
    <cellStyle name="normálne 2" xfId="25"/>
    <cellStyle name="normálne 5" xfId="26"/>
    <cellStyle name="Normální 2" xfId="27"/>
    <cellStyle name="Normální 2 2 2" xfId="28"/>
    <cellStyle name="Normální 3" xfId="29"/>
    <cellStyle name="Normální 4" xfId="30"/>
    <cellStyle name="Procenta 2" xfId="31"/>
    <cellStyle name="Styl 1" xfId="32"/>
    <cellStyle name="Měna" xfId="33"/>
  </cellStyles>
  <dxfs count="34">
    <dxf>
      <font>
        <i val="0"/>
        <u val="none"/>
        <strike val="0"/>
        <name val="Arial"/>
      </font>
      <numFmt numFmtId="167" formatCode="_-* #,##0.00\ [$Kč-405]_-;\-* #,##0.00\ [$Kč-405]_-;_-* &quot;-&quot;??\ [$Kč-405]_-;_-@_-"/>
      <fill>
        <patternFill patternType="solid">
          <bgColor theme="0"/>
        </patternFill>
      </fill>
      <alignment horizontal="center" vertical="bottom" textRotation="0" wrapText="1" shrinkToFit="1" readingOrder="0"/>
      <border>
        <left style="medium"/>
        <right style="medium"/>
        <top style="thin"/>
        <bottom style="thin"/>
      </border>
      <protection hidden="1" locked="0"/>
    </dxf>
    <dxf>
      <font>
        <i val="0"/>
        <u val="none"/>
        <strike val="0"/>
        <name val="Arial"/>
      </font>
      <numFmt numFmtId="167" formatCode="_-* #,##0.00\ [$Kč-405]_-;\-* #,##0.00\ [$Kč-405]_-;_-* &quot;-&quot;??\ [$Kč-405]_-;_-@_-"/>
      <fill>
        <patternFill patternType="solid">
          <bgColor theme="0"/>
        </patternFill>
      </fill>
      <alignment horizontal="center" vertical="bottom" textRotation="0" wrapText="1" shrinkToFit="1" readingOrder="0"/>
      <border>
        <left style="medium"/>
        <right style="medium"/>
        <top style="thin"/>
        <bottom style="thin"/>
      </border>
      <protection hidden="1" locked="0"/>
    </dxf>
    <dxf>
      <font>
        <i val="0"/>
        <u val="none"/>
        <strike val="0"/>
        <name val="Arial"/>
      </font>
      <numFmt numFmtId="167" formatCode="_-* #,##0.00\ [$Kč-405]_-;\-* #,##0.00\ [$Kč-405]_-;_-* &quot;-&quot;??\ [$Kč-405]_-;_-@_-"/>
      <fill>
        <patternFill patternType="solid">
          <bgColor theme="0"/>
        </patternFill>
      </fill>
      <alignment horizontal="center" vertical="bottom" textRotation="0" wrapText="1" shrinkToFit="1" readingOrder="0"/>
      <border>
        <left style="medium"/>
        <right style="medium"/>
        <top style="thin"/>
        <bottom style="thin"/>
      </border>
      <protection hidden="1" locked="0"/>
    </dxf>
    <dxf>
      <font>
        <i val="0"/>
        <u val="none"/>
        <strike val="0"/>
        <name val="Arial"/>
      </font>
      <numFmt numFmtId="167" formatCode="_-* #,##0.00\ [$Kč-405]_-;\-* #,##0.00\ [$Kč-405]_-;_-* &quot;-&quot;??\ [$Kč-405]_-;_-@_-"/>
      <fill>
        <patternFill patternType="solid">
          <bgColor theme="0"/>
        </patternFill>
      </fill>
      <alignment horizontal="center" vertical="bottom" textRotation="0" wrapText="1" shrinkToFit="1" readingOrder="0"/>
      <border>
        <left style="medium"/>
        <right style="medium"/>
        <top style="thin"/>
        <bottom style="thin"/>
      </border>
      <protection hidden="1" locked="0"/>
    </dxf>
    <dxf>
      <font>
        <i val="0"/>
        <u val="none"/>
        <strike val="0"/>
        <name val="Arial"/>
      </font>
      <fill>
        <patternFill>
          <bgColor theme="0"/>
        </patternFill>
      </fill>
      <alignment horizontal="center" vertical="bottom" textRotation="0" wrapText="1" shrinkToFit="1" readingOrder="0"/>
      <border>
        <right style="medium"/>
      </border>
      <protection hidden="1" locked="0"/>
    </dxf>
    <dxf>
      <font>
        <i val="0"/>
        <u val="none"/>
        <strike val="0"/>
        <name val="Arial"/>
      </font>
      <numFmt numFmtId="177" formatCode="0"/>
      <fill>
        <patternFill patternType="solid">
          <bgColor theme="0"/>
        </patternFill>
      </fill>
      <alignment horizontal="center" vertical="bottom" textRotation="0" wrapText="1" shrinkToFit="1" readingOrder="0"/>
      <protection hidden="1" locked="0"/>
    </dxf>
    <dxf>
      <font>
        <i val="0"/>
        <u val="none"/>
        <strike val="0"/>
        <name val="Arial"/>
      </font>
      <fill>
        <patternFill patternType="solid">
          <bgColor rgb="FFFFFF00"/>
        </patternFill>
      </fill>
      <border>
        <left style="thin"/>
        <right style="thin"/>
        <top style="thin"/>
        <bottom style="thin"/>
      </border>
      <protection hidden="1" locked="0"/>
    </dxf>
    <dxf>
      <font>
        <i val="0"/>
        <u val="none"/>
        <strike val="0"/>
        <name val="Arial"/>
      </font>
      <protection hidden="1" locked="0"/>
    </dxf>
    <dxf>
      <border>
        <left style="medium"/>
        <right style="medium"/>
        <top style="medium"/>
        <bottom style="medium"/>
      </border>
    </dxf>
    <dxf>
      <font>
        <i val="0"/>
        <u val="none"/>
        <strike val="0"/>
        <name val="Arial"/>
      </font>
      <protection hidden="1" locked="0"/>
    </dxf>
    <dxf>
      <font>
        <i val="0"/>
        <u val="none"/>
        <strike val="0"/>
        <name val="Arial"/>
      </font>
      <numFmt numFmtId="178" formatCode="@"/>
      <alignment horizontal="center" vertical="center" textRotation="0" wrapText="1" shrinkToFit="1" readingOrder="0"/>
      <protection hidden="1" locked="0"/>
    </dxf>
    <dxf>
      <font>
        <i val="0"/>
        <u val="none"/>
        <strike val="0"/>
        <name val="Arial"/>
      </font>
      <fill>
        <patternFill>
          <bgColor theme="0"/>
        </patternFill>
      </fill>
      <alignment horizontal="center" vertical="bottom" textRotation="0" wrapText="1" shrinkToFit="1" readingOrder="0"/>
      <border>
        <right style="medium"/>
      </border>
      <protection hidden="1" locked="0"/>
    </dxf>
    <dxf>
      <font>
        <i val="0"/>
        <u val="none"/>
        <strike val="0"/>
        <name val="Arial"/>
      </font>
      <numFmt numFmtId="177" formatCode="0"/>
      <fill>
        <patternFill patternType="solid">
          <bgColor theme="0"/>
        </patternFill>
      </fill>
      <alignment horizontal="center" vertical="bottom" textRotation="0" wrapText="1" shrinkToFit="1" readingOrder="0"/>
      <protection hidden="1" locked="0"/>
    </dxf>
    <dxf>
      <font>
        <i val="0"/>
        <u val="none"/>
        <strike val="0"/>
        <name val="Arial"/>
      </font>
      <fill>
        <patternFill patternType="solid">
          <bgColor rgb="FFFFFF00"/>
        </patternFill>
      </fill>
      <border>
        <left style="thin"/>
        <right style="thin"/>
        <top style="thin"/>
        <bottom style="thin"/>
      </border>
      <protection hidden="1" locked="0"/>
    </dxf>
    <dxf>
      <font>
        <i val="0"/>
        <u val="none"/>
        <strike val="0"/>
        <name val="Arial"/>
      </font>
      <protection hidden="1" locked="0"/>
    </dxf>
    <dxf>
      <border>
        <left style="medium"/>
        <right style="medium"/>
        <top style="medium"/>
        <bottom style="medium"/>
      </border>
    </dxf>
    <dxf>
      <font>
        <i val="0"/>
        <u val="none"/>
        <strike val="0"/>
        <name val="Arial"/>
      </font>
      <protection hidden="1" locked="0"/>
    </dxf>
    <dxf>
      <font>
        <i val="0"/>
        <u val="none"/>
        <strike val="0"/>
        <name val="Arial"/>
      </font>
      <numFmt numFmtId="178" formatCode="@"/>
      <alignment horizontal="center" vertical="center" textRotation="0" wrapText="1" shrinkToFit="1" readingOrder="0"/>
      <protection hidden="1" locked="0"/>
    </dxf>
    <dxf>
      <font>
        <i val="0"/>
        <u val="none"/>
        <strike val="0"/>
        <name val="Arial"/>
      </font>
      <fill>
        <patternFill>
          <bgColor theme="0"/>
        </patternFill>
      </fill>
      <alignment horizontal="center" vertical="bottom" textRotation="0" wrapText="1" shrinkToFit="1" readingOrder="0"/>
      <border>
        <right style="medium"/>
      </border>
      <protection hidden="1" locked="0"/>
    </dxf>
    <dxf>
      <font>
        <i val="0"/>
        <u val="none"/>
        <strike val="0"/>
        <name val="Arial"/>
      </font>
      <numFmt numFmtId="177" formatCode="0"/>
      <fill>
        <patternFill patternType="solid">
          <bgColor theme="0"/>
        </patternFill>
      </fill>
      <alignment horizontal="center" vertical="bottom" textRotation="0" wrapText="1" shrinkToFit="1" readingOrder="0"/>
      <protection hidden="1" locked="0"/>
    </dxf>
    <dxf>
      <font>
        <i val="0"/>
        <u val="none"/>
        <strike val="0"/>
        <name val="Arial"/>
      </font>
      <fill>
        <patternFill patternType="solid">
          <bgColor rgb="FFFFFF00"/>
        </patternFill>
      </fill>
      <border>
        <left style="thin"/>
        <right style="thin"/>
        <top style="thin"/>
        <bottom style="thin"/>
      </border>
      <protection hidden="1" locked="0"/>
    </dxf>
    <dxf>
      <font>
        <i val="0"/>
        <u val="none"/>
        <strike val="0"/>
        <name val="Arial"/>
      </font>
      <protection hidden="1" locked="0"/>
    </dxf>
    <dxf>
      <border>
        <left style="medium"/>
        <right style="medium"/>
        <top style="medium"/>
        <bottom style="medium"/>
      </border>
    </dxf>
    <dxf>
      <font>
        <i val="0"/>
        <u val="none"/>
        <strike val="0"/>
        <name val="Arial"/>
      </font>
      <protection hidden="1" locked="0"/>
    </dxf>
    <dxf>
      <border>
        <bottom style="thin"/>
      </border>
    </dxf>
    <dxf>
      <font>
        <b val="0"/>
        <i val="0"/>
        <u val="none"/>
        <strike val="0"/>
        <sz val="11"/>
        <name val="Arial"/>
        <color theme="1"/>
        <condense val="0"/>
        <extend val="0"/>
      </font>
      <numFmt numFmtId="178" formatCode="@"/>
      <alignment horizontal="center" vertical="center" textRotation="0" wrapText="1" shrinkToFit="1" readingOrder="0"/>
      <border>
        <left style="thin"/>
        <right style="thin"/>
        <top/>
        <bottom/>
      </border>
      <protection hidden="1" locked="0"/>
    </dxf>
    <dxf>
      <font>
        <i val="0"/>
        <u val="none"/>
        <strike val="0"/>
        <name val="Arial"/>
      </font>
      <fill>
        <patternFill>
          <bgColor theme="0"/>
        </patternFill>
      </fill>
      <alignment horizontal="center" vertical="bottom" textRotation="0" wrapText="1" shrinkToFit="1" readingOrder="0"/>
      <border>
        <right style="medium"/>
      </border>
      <protection hidden="1" locked="0"/>
    </dxf>
    <dxf>
      <font>
        <i val="0"/>
        <u val="none"/>
        <strike val="0"/>
        <name val="Arial"/>
      </font>
      <numFmt numFmtId="177" formatCode="0"/>
      <fill>
        <patternFill patternType="solid">
          <bgColor theme="0"/>
        </patternFill>
      </fill>
      <alignment horizontal="center" vertical="bottom" textRotation="0" wrapText="1" shrinkToFit="1" readingOrder="0"/>
      <protection hidden="1" locked="0"/>
    </dxf>
    <dxf>
      <font>
        <i val="0"/>
        <u val="none"/>
        <strike val="0"/>
        <name val="Arial"/>
      </font>
      <fill>
        <patternFill patternType="solid">
          <bgColor rgb="FFFFFF00"/>
        </patternFill>
      </fill>
      <border>
        <left style="thin"/>
        <right style="thin"/>
        <top style="thin"/>
        <bottom style="thin"/>
      </border>
      <protection hidden="1" locked="0"/>
    </dxf>
    <dxf>
      <font>
        <i val="0"/>
        <u val="none"/>
        <strike val="0"/>
        <name val="Arial"/>
      </font>
      <protection hidden="1" locked="0"/>
    </dxf>
    <dxf>
      <border>
        <left style="medium"/>
        <right style="medium"/>
        <top style="medium"/>
        <bottom style="medium"/>
      </border>
    </dxf>
    <dxf>
      <font>
        <i val="0"/>
        <u val="none"/>
        <strike val="0"/>
        <name val="Arial"/>
      </font>
      <protection hidden="1" locked="0"/>
    </dxf>
    <dxf>
      <border>
        <bottom style="thin"/>
      </border>
    </dxf>
    <dxf>
      <font>
        <b val="0"/>
        <i val="0"/>
        <u val="none"/>
        <strike val="0"/>
        <sz val="11"/>
        <name val="Arial"/>
        <color theme="1"/>
        <condense val="0"/>
        <extend val="0"/>
      </font>
      <numFmt numFmtId="178" formatCode="@"/>
      <alignment horizontal="center" vertical="center" textRotation="0" wrapText="1" shrinkToFit="1" readingOrder="0"/>
      <border>
        <left style="thin"/>
        <right style="thin"/>
        <top/>
        <bottom/>
      </border>
      <protection hidden="1" locked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347232" displayName="Tabulka1347232" ref="C6:G14" totalsRowShown="0" headerRowDxfId="33" dataDxfId="31" tableBorderDxfId="30" headerRowBorderDxfId="32">
  <tableColumns count="5">
    <tableColumn id="1" name="Popis" dataDxfId="29"/>
    <tableColumn id="5" name="Cena za měrnou jednotku" dataDxfId="28"/>
    <tableColumn id="6" name="Množství" dataDxfId="27"/>
    <tableColumn id="2" name="Měrná jednotka" dataDxfId="26"/>
    <tableColumn id="4" name="Cena za položku" dataDxfId="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5" name="Tabulka1347246" displayName="Tabulka1347246" ref="C18:G26" totalsRowShown="0" headerRowDxfId="25" dataDxfId="23" tableBorderDxfId="22" headerRowBorderDxfId="24">
  <tableColumns count="5">
    <tableColumn id="1" name="Popis" dataDxfId="21"/>
    <tableColumn id="5" name="Cena za měrnou jednotku" dataDxfId="20"/>
    <tableColumn id="6" name="Množství" dataDxfId="19"/>
    <tableColumn id="2" name="Měrná jednotka" dataDxfId="18"/>
    <tableColumn id="4" name="Cena za položku" dataDxfId="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ulka134757" displayName="Tabulka134757" ref="C30:G38" totalsRowShown="0" headerRowDxfId="17" dataDxfId="16" tableBorderDxfId="15">
  <tableColumns count="5">
    <tableColumn id="1" name="Popis" dataDxfId="14"/>
    <tableColumn id="5" name="Cena za měrnou jednotku" dataDxfId="13"/>
    <tableColumn id="6" name="Množství" dataDxfId="12"/>
    <tableColumn id="2" name="Měrná jednotka" dataDxfId="11"/>
    <tableColumn id="4" name="Cena za položku" dataDxfId="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ulka134752" displayName="Tabulka134752" ref="C42:G52" totalsRowShown="0" headerRowDxfId="10" dataDxfId="9" tableBorderDxfId="8">
  <tableColumns count="5">
    <tableColumn id="1" name="Popis" dataDxfId="7"/>
    <tableColumn id="5" name="Cena za měrnou jednotku" dataDxfId="6"/>
    <tableColumn id="6" name="Množství" dataDxfId="5"/>
    <tableColumn id="2" name="Měrná jednotka" dataDxfId="4"/>
    <tableColumn id="4" name="Cena za položku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56"/>
  <sheetViews>
    <sheetView tabSelected="1" zoomScale="130" zoomScaleNormal="130" workbookViewId="0" topLeftCell="A1"/>
  </sheetViews>
  <sheetFormatPr defaultColWidth="8.8515625" defaultRowHeight="15"/>
  <cols>
    <col min="1" max="1" width="8.8515625" style="2" customWidth="1"/>
    <col min="2" max="2" width="11.57421875" style="16" bestFit="1" customWidth="1"/>
    <col min="3" max="3" width="89.140625" style="2" customWidth="1"/>
    <col min="4" max="4" width="23.00390625" style="2" bestFit="1" customWidth="1"/>
    <col min="5" max="5" width="10.28125" style="2" customWidth="1"/>
    <col min="6" max="6" width="14.7109375" style="2" customWidth="1"/>
    <col min="7" max="7" width="20.28125" style="2" customWidth="1"/>
    <col min="8" max="16384" width="8.8515625" style="2" customWidth="1"/>
  </cols>
  <sheetData>
    <row r="3" s="1" customFormat="1" ht="27">
      <c r="B3" s="1" t="s">
        <v>20</v>
      </c>
    </row>
    <row r="4" ht="15" customHeight="1" thickBot="1"/>
    <row r="5" spans="2:7" s="3" customFormat="1" ht="23.25" customHeight="1" thickBot="1">
      <c r="B5" s="15" t="s">
        <v>16</v>
      </c>
      <c r="C5" s="22" t="s">
        <v>17</v>
      </c>
      <c r="D5" s="22"/>
      <c r="E5" s="22"/>
      <c r="F5" s="22"/>
      <c r="G5" s="23"/>
    </row>
    <row r="6" spans="2:7" ht="30" customHeight="1">
      <c r="B6" s="27" t="s">
        <v>12</v>
      </c>
      <c r="C6" s="24" t="s">
        <v>2</v>
      </c>
      <c r="D6" s="13" t="s">
        <v>8</v>
      </c>
      <c r="E6" s="13" t="s">
        <v>9</v>
      </c>
      <c r="F6" s="13" t="s">
        <v>7</v>
      </c>
      <c r="G6" s="14" t="s">
        <v>10</v>
      </c>
    </row>
    <row r="7" spans="2:7" ht="15" customHeight="1">
      <c r="B7" s="28">
        <v>1</v>
      </c>
      <c r="C7" s="25" t="s">
        <v>14</v>
      </c>
      <c r="D7" s="33"/>
      <c r="E7" s="5">
        <v>2</v>
      </c>
      <c r="F7" s="6" t="s">
        <v>0</v>
      </c>
      <c r="G7" s="35">
        <f>Tabulka1347232[[#This Row],[Cena za měrnou jednotku]]*Tabulka1347232[[#This Row],[Množství]]</f>
        <v>0</v>
      </c>
    </row>
    <row r="8" spans="2:7" ht="15" customHeight="1">
      <c r="B8" s="28">
        <v>2</v>
      </c>
      <c r="C8" s="25" t="s">
        <v>15</v>
      </c>
      <c r="D8" s="33"/>
      <c r="E8" s="5">
        <v>2</v>
      </c>
      <c r="F8" s="6" t="s">
        <v>0</v>
      </c>
      <c r="G8" s="35">
        <f>Tabulka1347232[[#This Row],[Cena za měrnou jednotku]]*Tabulka1347232[[#This Row],[Množství]]</f>
        <v>0</v>
      </c>
    </row>
    <row r="9" spans="2:7" ht="15" customHeight="1">
      <c r="B9" s="28">
        <v>3</v>
      </c>
      <c r="C9" s="25" t="s">
        <v>4</v>
      </c>
      <c r="D9" s="33"/>
      <c r="E9" s="5">
        <v>2</v>
      </c>
      <c r="F9" s="6" t="s">
        <v>1</v>
      </c>
      <c r="G9" s="35">
        <f>Tabulka1347232[[#This Row],[Cena za měrnou jednotku]]*Tabulka1347232[[#This Row],[Množství]]</f>
        <v>0</v>
      </c>
    </row>
    <row r="10" spans="2:7" ht="15" customHeight="1">
      <c r="B10" s="28">
        <v>4</v>
      </c>
      <c r="C10" s="25" t="s">
        <v>33</v>
      </c>
      <c r="D10" s="33"/>
      <c r="E10" s="5">
        <v>2</v>
      </c>
      <c r="F10" s="6" t="s">
        <v>1</v>
      </c>
      <c r="G10" s="35">
        <f>Tabulka1347232[[#This Row],[Cena za měrnou jednotku]]*Tabulka1347232[[#This Row],[Množství]]</f>
        <v>0</v>
      </c>
    </row>
    <row r="11" spans="2:7" ht="15" customHeight="1">
      <c r="B11" s="28">
        <v>5</v>
      </c>
      <c r="C11" s="25" t="s">
        <v>3</v>
      </c>
      <c r="D11" s="33"/>
      <c r="E11" s="5">
        <v>2</v>
      </c>
      <c r="F11" s="6" t="s">
        <v>1</v>
      </c>
      <c r="G11" s="35">
        <f>Tabulka1347232[[#This Row],[Cena za měrnou jednotku]]*Tabulka1347232[[#This Row],[Množství]]</f>
        <v>0</v>
      </c>
    </row>
    <row r="12" spans="2:7" ht="15" customHeight="1">
      <c r="B12" s="28">
        <v>6</v>
      </c>
      <c r="C12" s="25" t="s">
        <v>5</v>
      </c>
      <c r="D12" s="33"/>
      <c r="E12" s="5">
        <v>1</v>
      </c>
      <c r="F12" s="6" t="s">
        <v>1</v>
      </c>
      <c r="G12" s="35">
        <f>Tabulka1347232[[#This Row],[Cena za měrnou jednotku]]*Tabulka1347232[[#This Row],[Množství]]</f>
        <v>0</v>
      </c>
    </row>
    <row r="13" spans="2:7" ht="15" customHeight="1" thickBot="1">
      <c r="B13" s="29">
        <v>7</v>
      </c>
      <c r="C13" s="30" t="s">
        <v>6</v>
      </c>
      <c r="D13" s="36"/>
      <c r="E13" s="31">
        <v>1</v>
      </c>
      <c r="F13" s="32" t="s">
        <v>1</v>
      </c>
      <c r="G13" s="37">
        <f>Tabulka1347232[[#This Row],[Cena za měrnou jednotku]]*Tabulka1347232[[#This Row],[Množství]]</f>
        <v>0</v>
      </c>
    </row>
    <row r="14" spans="2:7" ht="15" customHeight="1" thickBot="1">
      <c r="B14" s="10"/>
      <c r="C14" s="38" t="s">
        <v>11</v>
      </c>
      <c r="D14" s="39"/>
      <c r="E14" s="40"/>
      <c r="F14" s="41"/>
      <c r="G14" s="42">
        <f>SUM(G7:G13)</f>
        <v>0</v>
      </c>
    </row>
    <row r="16" ht="15" customHeight="1" thickBot="1"/>
    <row r="17" spans="2:7" s="3" customFormat="1" ht="23.25" customHeight="1" thickBot="1">
      <c r="B17" s="15" t="s">
        <v>16</v>
      </c>
      <c r="C17" s="22" t="s">
        <v>18</v>
      </c>
      <c r="D17" s="22"/>
      <c r="E17" s="22"/>
      <c r="F17" s="22"/>
      <c r="G17" s="23"/>
    </row>
    <row r="18" spans="2:7" ht="30" customHeight="1">
      <c r="B18" s="27" t="s">
        <v>12</v>
      </c>
      <c r="C18" s="24" t="s">
        <v>2</v>
      </c>
      <c r="D18" s="13" t="s">
        <v>8</v>
      </c>
      <c r="E18" s="13" t="s">
        <v>9</v>
      </c>
      <c r="F18" s="13" t="s">
        <v>7</v>
      </c>
      <c r="G18" s="14" t="s">
        <v>10</v>
      </c>
    </row>
    <row r="19" spans="2:7" ht="15" customHeight="1">
      <c r="B19" s="28">
        <v>1</v>
      </c>
      <c r="C19" s="25" t="s">
        <v>14</v>
      </c>
      <c r="D19" s="33"/>
      <c r="E19" s="5">
        <v>1</v>
      </c>
      <c r="F19" s="6" t="s">
        <v>0</v>
      </c>
      <c r="G19" s="35">
        <f>Tabulka1347246[[#This Row],[Cena za měrnou jednotku]]*Tabulka1347246[[#This Row],[Množství]]</f>
        <v>0</v>
      </c>
    </row>
    <row r="20" spans="2:7" ht="15" customHeight="1">
      <c r="B20" s="28">
        <v>2</v>
      </c>
      <c r="C20" s="25" t="s">
        <v>13</v>
      </c>
      <c r="D20" s="33"/>
      <c r="E20" s="5">
        <v>1</v>
      </c>
      <c r="F20" s="6" t="s">
        <v>0</v>
      </c>
      <c r="G20" s="35">
        <f>Tabulka1347246[[#This Row],[Cena za měrnou jednotku]]*Tabulka1347246[[#This Row],[Množství]]</f>
        <v>0</v>
      </c>
    </row>
    <row r="21" spans="2:7" ht="15" customHeight="1">
      <c r="B21" s="28">
        <v>3</v>
      </c>
      <c r="C21" s="25" t="s">
        <v>4</v>
      </c>
      <c r="D21" s="33"/>
      <c r="E21" s="5">
        <v>2</v>
      </c>
      <c r="F21" s="6" t="s">
        <v>1</v>
      </c>
      <c r="G21" s="35">
        <f>Tabulka1347246[[#This Row],[Cena za měrnou jednotku]]*Tabulka1347246[[#This Row],[Množství]]</f>
        <v>0</v>
      </c>
    </row>
    <row r="22" spans="2:7" ht="15" customHeight="1">
      <c r="B22" s="28">
        <v>4</v>
      </c>
      <c r="C22" s="25" t="s">
        <v>34</v>
      </c>
      <c r="D22" s="33"/>
      <c r="E22" s="5">
        <v>1</v>
      </c>
      <c r="F22" s="6" t="s">
        <v>1</v>
      </c>
      <c r="G22" s="35">
        <f>Tabulka1347246[[#This Row],[Cena za měrnou jednotku]]*Tabulka1347246[[#This Row],[Množství]]</f>
        <v>0</v>
      </c>
    </row>
    <row r="23" spans="2:7" ht="15" customHeight="1">
      <c r="B23" s="28">
        <v>5</v>
      </c>
      <c r="C23" s="25" t="s">
        <v>3</v>
      </c>
      <c r="D23" s="33"/>
      <c r="E23" s="5">
        <v>1</v>
      </c>
      <c r="F23" s="6" t="s">
        <v>1</v>
      </c>
      <c r="G23" s="35">
        <f>Tabulka1347246[[#This Row],[Cena za měrnou jednotku]]*Tabulka1347246[[#This Row],[Množství]]</f>
        <v>0</v>
      </c>
    </row>
    <row r="24" spans="2:7" ht="15" customHeight="1">
      <c r="B24" s="28">
        <v>6</v>
      </c>
      <c r="C24" s="25" t="s">
        <v>5</v>
      </c>
      <c r="D24" s="33"/>
      <c r="E24" s="5">
        <v>1</v>
      </c>
      <c r="F24" s="6" t="s">
        <v>1</v>
      </c>
      <c r="G24" s="35">
        <f>Tabulka1347246[[#This Row],[Cena za měrnou jednotku]]*Tabulka1347246[[#This Row],[Množství]]</f>
        <v>0</v>
      </c>
    </row>
    <row r="25" spans="2:7" ht="15" customHeight="1" thickBot="1">
      <c r="B25" s="29">
        <v>7</v>
      </c>
      <c r="C25" s="26" t="s">
        <v>6</v>
      </c>
      <c r="D25" s="34"/>
      <c r="E25" s="8">
        <v>1</v>
      </c>
      <c r="F25" s="9" t="s">
        <v>1</v>
      </c>
      <c r="G25" s="35">
        <f>Tabulka1347246[[#This Row],[Cena za měrnou jednotku]]*Tabulka1347246[[#This Row],[Množství]]</f>
        <v>0</v>
      </c>
    </row>
    <row r="26" spans="2:7" ht="15" customHeight="1" thickBot="1">
      <c r="B26" s="10"/>
      <c r="C26" s="38" t="s">
        <v>11</v>
      </c>
      <c r="D26" s="39"/>
      <c r="E26" s="40"/>
      <c r="F26" s="41"/>
      <c r="G26" s="42">
        <f>SUM(G19:G25)</f>
        <v>0</v>
      </c>
    </row>
    <row r="28" ht="15" customHeight="1" thickBot="1"/>
    <row r="29" spans="2:7" s="3" customFormat="1" ht="24" customHeight="1" thickBot="1">
      <c r="B29" s="15" t="s">
        <v>16</v>
      </c>
      <c r="C29" s="22" t="s">
        <v>19</v>
      </c>
      <c r="D29" s="22"/>
      <c r="E29" s="22"/>
      <c r="F29" s="22"/>
      <c r="G29" s="23"/>
    </row>
    <row r="30" spans="2:7" ht="30" customHeight="1">
      <c r="B30" s="27" t="s">
        <v>12</v>
      </c>
      <c r="C30" s="24" t="s">
        <v>2</v>
      </c>
      <c r="D30" s="13" t="s">
        <v>8</v>
      </c>
      <c r="E30" s="13" t="s">
        <v>9</v>
      </c>
      <c r="F30" s="13" t="s">
        <v>7</v>
      </c>
      <c r="G30" s="14" t="s">
        <v>10</v>
      </c>
    </row>
    <row r="31" spans="2:7" ht="15" customHeight="1">
      <c r="B31" s="28">
        <v>1</v>
      </c>
      <c r="C31" s="25" t="s">
        <v>14</v>
      </c>
      <c r="D31" s="33"/>
      <c r="E31" s="5">
        <v>1</v>
      </c>
      <c r="F31" s="6" t="s">
        <v>0</v>
      </c>
      <c r="G31" s="35">
        <f>Tabulka134757[[#This Row],[Cena za měrnou jednotku]]*Tabulka134757[[#This Row],[Množství]]</f>
        <v>0</v>
      </c>
    </row>
    <row r="32" spans="2:7" ht="15" customHeight="1">
      <c r="B32" s="28">
        <v>2</v>
      </c>
      <c r="C32" s="25" t="s">
        <v>13</v>
      </c>
      <c r="D32" s="33"/>
      <c r="E32" s="5">
        <v>1</v>
      </c>
      <c r="F32" s="6" t="s">
        <v>0</v>
      </c>
      <c r="G32" s="35">
        <f>Tabulka134757[[#This Row],[Cena za měrnou jednotku]]*Tabulka134757[[#This Row],[Množství]]</f>
        <v>0</v>
      </c>
    </row>
    <row r="33" spans="2:7" ht="15" customHeight="1">
      <c r="B33" s="28">
        <v>3</v>
      </c>
      <c r="C33" s="25" t="s">
        <v>4</v>
      </c>
      <c r="D33" s="33"/>
      <c r="E33" s="5">
        <v>1</v>
      </c>
      <c r="F33" s="6" t="s">
        <v>1</v>
      </c>
      <c r="G33" s="35">
        <f>Tabulka134757[[#This Row],[Cena za měrnou jednotku]]*Tabulka134757[[#This Row],[Množství]]</f>
        <v>0</v>
      </c>
    </row>
    <row r="34" spans="2:7" ht="15" customHeight="1">
      <c r="B34" s="28">
        <v>4</v>
      </c>
      <c r="C34" s="25" t="s">
        <v>34</v>
      </c>
      <c r="D34" s="33"/>
      <c r="E34" s="5">
        <v>1</v>
      </c>
      <c r="F34" s="6" t="s">
        <v>1</v>
      </c>
      <c r="G34" s="35">
        <f>Tabulka134757[[#This Row],[Cena za měrnou jednotku]]*Tabulka134757[[#This Row],[Množství]]</f>
        <v>0</v>
      </c>
    </row>
    <row r="35" spans="2:7" ht="15" customHeight="1">
      <c r="B35" s="28">
        <v>5</v>
      </c>
      <c r="C35" s="25" t="s">
        <v>3</v>
      </c>
      <c r="D35" s="33"/>
      <c r="E35" s="5">
        <v>1</v>
      </c>
      <c r="F35" s="6" t="s">
        <v>1</v>
      </c>
      <c r="G35" s="35">
        <f>Tabulka134757[[#This Row],[Cena za měrnou jednotku]]*Tabulka134757[[#This Row],[Množství]]</f>
        <v>0</v>
      </c>
    </row>
    <row r="36" spans="2:7" ht="15" customHeight="1">
      <c r="B36" s="28">
        <v>6</v>
      </c>
      <c r="C36" s="25" t="s">
        <v>5</v>
      </c>
      <c r="D36" s="33"/>
      <c r="E36" s="5">
        <v>1</v>
      </c>
      <c r="F36" s="6" t="s">
        <v>1</v>
      </c>
      <c r="G36" s="35">
        <f>Tabulka134757[[#This Row],[Cena za měrnou jednotku]]*Tabulka134757[[#This Row],[Množství]]</f>
        <v>0</v>
      </c>
    </row>
    <row r="37" spans="2:7" ht="15" customHeight="1" thickBot="1">
      <c r="B37" s="29">
        <v>7</v>
      </c>
      <c r="C37" s="26" t="s">
        <v>6</v>
      </c>
      <c r="D37" s="34"/>
      <c r="E37" s="8">
        <v>1</v>
      </c>
      <c r="F37" s="9" t="s">
        <v>1</v>
      </c>
      <c r="G37" s="35">
        <f>Tabulka134757[[#This Row],[Cena za měrnou jednotku]]*Tabulka134757[[#This Row],[Množství]]</f>
        <v>0</v>
      </c>
    </row>
    <row r="38" spans="2:7" ht="15" customHeight="1" thickBot="1">
      <c r="B38" s="10"/>
      <c r="C38" s="38" t="s">
        <v>11</v>
      </c>
      <c r="D38" s="39"/>
      <c r="E38" s="40"/>
      <c r="F38" s="41"/>
      <c r="G38" s="42">
        <f>SUM(G31:G37)</f>
        <v>0</v>
      </c>
    </row>
    <row r="40" ht="15" customHeight="1" thickBot="1"/>
    <row r="41" spans="2:7" ht="15.75" thickBot="1">
      <c r="B41" s="15"/>
      <c r="C41" s="21" t="s">
        <v>21</v>
      </c>
      <c r="D41" s="22"/>
      <c r="E41" s="22"/>
      <c r="F41" s="22"/>
      <c r="G41" s="23"/>
    </row>
    <row r="42" spans="2:7" ht="28.5">
      <c r="B42" s="11" t="s">
        <v>12</v>
      </c>
      <c r="C42" s="12" t="s">
        <v>2</v>
      </c>
      <c r="D42" s="13" t="s">
        <v>8</v>
      </c>
      <c r="E42" s="13" t="s">
        <v>9</v>
      </c>
      <c r="F42" s="13" t="s">
        <v>7</v>
      </c>
      <c r="G42" s="14" t="s">
        <v>10</v>
      </c>
    </row>
    <row r="43" spans="2:7" ht="15" customHeight="1">
      <c r="B43" s="17">
        <v>1</v>
      </c>
      <c r="C43" s="4" t="s">
        <v>22</v>
      </c>
      <c r="D43" s="33"/>
      <c r="E43" s="5">
        <v>20</v>
      </c>
      <c r="F43" s="6" t="s">
        <v>23</v>
      </c>
      <c r="G43" s="35">
        <f>Tabulka134752[[#This Row],[Cena za měrnou jednotku]]*Tabulka134752[[#This Row],[Množství]]</f>
        <v>0</v>
      </c>
    </row>
    <row r="44" spans="2:7" ht="15" customHeight="1">
      <c r="B44" s="17">
        <v>2</v>
      </c>
      <c r="C44" s="4" t="s">
        <v>24</v>
      </c>
      <c r="D44" s="33"/>
      <c r="E44" s="5">
        <v>20</v>
      </c>
      <c r="F44" s="6" t="s">
        <v>23</v>
      </c>
      <c r="G44" s="35">
        <f>Tabulka134752[[#This Row],[Cena za měrnou jednotku]]*Tabulka134752[[#This Row],[Množství]]</f>
        <v>0</v>
      </c>
    </row>
    <row r="45" spans="2:7" ht="15" customHeight="1">
      <c r="B45" s="17">
        <v>3</v>
      </c>
      <c r="C45" s="4" t="s">
        <v>24</v>
      </c>
      <c r="D45" s="33"/>
      <c r="E45" s="5">
        <v>20</v>
      </c>
      <c r="F45" s="6" t="s">
        <v>23</v>
      </c>
      <c r="G45" s="35">
        <f>Tabulka134752[[#This Row],[Cena za měrnou jednotku]]*Tabulka134752[[#This Row],[Množství]]</f>
        <v>0</v>
      </c>
    </row>
    <row r="46" spans="2:7" ht="15" customHeight="1">
      <c r="B46" s="17">
        <v>4</v>
      </c>
      <c r="C46" s="4" t="s">
        <v>25</v>
      </c>
      <c r="D46" s="33"/>
      <c r="E46" s="5">
        <v>20</v>
      </c>
      <c r="F46" s="6" t="s">
        <v>23</v>
      </c>
      <c r="G46" s="35">
        <f>Tabulka134752[[#This Row],[Cena za měrnou jednotku]]*Tabulka134752[[#This Row],[Množství]]</f>
        <v>0</v>
      </c>
    </row>
    <row r="47" spans="2:7" ht="15" customHeight="1">
      <c r="B47" s="17">
        <v>5</v>
      </c>
      <c r="C47" s="4" t="s">
        <v>26</v>
      </c>
      <c r="D47" s="33"/>
      <c r="E47" s="5">
        <v>20</v>
      </c>
      <c r="F47" s="6" t="s">
        <v>23</v>
      </c>
      <c r="G47" s="35">
        <f>Tabulka134752[[#This Row],[Cena za měrnou jednotku]]*Tabulka134752[[#This Row],[Množství]]</f>
        <v>0</v>
      </c>
    </row>
    <row r="48" spans="2:7" ht="15" customHeight="1">
      <c r="B48" s="17">
        <v>6</v>
      </c>
      <c r="C48" s="4" t="s">
        <v>27</v>
      </c>
      <c r="D48" s="33"/>
      <c r="E48" s="5">
        <v>20</v>
      </c>
      <c r="F48" s="6" t="s">
        <v>23</v>
      </c>
      <c r="G48" s="35">
        <f>Tabulka134752[[#This Row],[Cena za měrnou jednotku]]*Tabulka134752[[#This Row],[Množství]]</f>
        <v>0</v>
      </c>
    </row>
    <row r="49" spans="2:7" ht="15" customHeight="1">
      <c r="B49" s="17">
        <v>7</v>
      </c>
      <c r="C49" s="4" t="s">
        <v>27</v>
      </c>
      <c r="D49" s="33"/>
      <c r="E49" s="5">
        <v>20</v>
      </c>
      <c r="F49" s="6" t="s">
        <v>23</v>
      </c>
      <c r="G49" s="35">
        <f>Tabulka134752[[#This Row],[Cena za měrnou jednotku]]*Tabulka134752[[#This Row],[Množství]]</f>
        <v>0</v>
      </c>
    </row>
    <row r="50" spans="2:7" ht="15">
      <c r="B50" s="19">
        <v>8</v>
      </c>
      <c r="C50" s="20" t="s">
        <v>28</v>
      </c>
      <c r="D50" s="33"/>
      <c r="E50" s="5">
        <v>20</v>
      </c>
      <c r="F50" s="6" t="s">
        <v>23</v>
      </c>
      <c r="G50" s="35">
        <f>Tabulka134752[[#This Row],[Cena za měrnou jednotku]]*Tabulka134752[[#This Row],[Množství]]</f>
        <v>0</v>
      </c>
    </row>
    <row r="51" spans="2:7" ht="15.75" thickBot="1">
      <c r="B51" s="18">
        <v>9</v>
      </c>
      <c r="C51" s="7" t="s">
        <v>29</v>
      </c>
      <c r="D51" s="33"/>
      <c r="E51" s="5">
        <v>20</v>
      </c>
      <c r="F51" s="6" t="s">
        <v>23</v>
      </c>
      <c r="G51" s="35">
        <f>Tabulka134752[[#This Row],[Cena za měrnou jednotku]]*Tabulka134752[[#This Row],[Množství]]</f>
        <v>0</v>
      </c>
    </row>
    <row r="52" spans="2:7" ht="15" customHeight="1" thickBot="1">
      <c r="B52" s="10"/>
      <c r="C52" s="38" t="s">
        <v>11</v>
      </c>
      <c r="D52" s="39"/>
      <c r="E52" s="40"/>
      <c r="F52" s="41"/>
      <c r="G52" s="42">
        <f>SUM(G43:G51)</f>
        <v>0</v>
      </c>
    </row>
    <row r="53" ht="15" customHeight="1" thickBot="1"/>
    <row r="54" spans="3:7" ht="21.75" customHeight="1" thickBot="1">
      <c r="C54" s="43" t="s">
        <v>30</v>
      </c>
      <c r="D54" s="44"/>
      <c r="E54" s="44"/>
      <c r="F54" s="45"/>
      <c r="G54" s="46">
        <f>G14+G26+G38</f>
        <v>0</v>
      </c>
    </row>
    <row r="55" spans="3:7" ht="15" customHeight="1" thickBot="1">
      <c r="C55" s="43" t="s">
        <v>31</v>
      </c>
      <c r="D55" s="44"/>
      <c r="E55" s="44"/>
      <c r="F55" s="45"/>
      <c r="G55" s="46">
        <f>G52</f>
        <v>0</v>
      </c>
    </row>
    <row r="56" spans="3:7" ht="15" customHeight="1" thickBot="1">
      <c r="C56" s="43" t="s">
        <v>32</v>
      </c>
      <c r="D56" s="44"/>
      <c r="E56" s="44"/>
      <c r="F56" s="45"/>
      <c r="G56" s="46">
        <f>SUM(G54:G55)</f>
        <v>0</v>
      </c>
    </row>
  </sheetData>
  <sheetProtection password="C9A5" sheet="1" objects="1" scenarios="1"/>
  <mergeCells count="7">
    <mergeCell ref="C56:F56"/>
    <mergeCell ref="C5:G5"/>
    <mergeCell ref="C17:G17"/>
    <mergeCell ref="C29:G29"/>
    <mergeCell ref="C41:G41"/>
    <mergeCell ref="C54:F54"/>
    <mergeCell ref="C55:F55"/>
  </mergeCells>
  <printOptions/>
  <pageMargins left="0.7" right="0.7" top="0.787401575" bottom="0.787401575" header="0.3" footer="0.3"/>
  <pageSetup orientation="portrait" paperSize="9"/>
  <tableParts>
    <tablePart r:id="rId3"/>
    <tablePart r:id="rId1"/>
    <tablePart r:id="rId2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2020-10-15T10:15:47Z</dcterms:created>
  <dcterms:modified xsi:type="dcterms:W3CDTF">2021-06-09T07:13:26Z</dcterms:modified>
  <cp:category/>
  <cp:version/>
  <cp:contentType/>
  <cp:contentStatus/>
</cp:coreProperties>
</file>