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activeTab="0"/>
  </bookViews>
  <sheets>
    <sheet name="Cenová nabídka" sheetId="1" r:id="rId1"/>
  </sheets>
  <definedNames/>
  <calcPr calcId="152511"/>
</workbook>
</file>

<file path=xl/sharedStrings.xml><?xml version="1.0" encoding="utf-8"?>
<sst xmlns="http://schemas.openxmlformats.org/spreadsheetml/2006/main" count="112" uniqueCount="62">
  <si>
    <t>Druh požadované služby</t>
  </si>
  <si>
    <t>Jednotka</t>
  </si>
  <si>
    <t>Cena za jednotku (bez DPH)</t>
  </si>
  <si>
    <t>Připojení k internetu přenosovou rychlostí 200 Mb/s</t>
  </si>
  <si>
    <t>Připojení k internetu přenosovou rychlostí 500 Mb/s</t>
  </si>
  <si>
    <t>Připojení k internetu přenosovou rychlostí 1 Gb/s</t>
  </si>
  <si>
    <t>Připojení k internetu přenosovou rychlostí 100 Mb/s</t>
  </si>
  <si>
    <t>Symetrické připojení k síti MPLS přenosovou rychlostí 6 Mb/s</t>
  </si>
  <si>
    <t>Symetrické připojení k síti MPLS přenosovou rychlostí 8 Mb/s</t>
  </si>
  <si>
    <t>Symetrické připojení k síti MPLS přenosovou rychlostí 10 Mb/s</t>
  </si>
  <si>
    <t>Symetrické připojení k síti MPLS přenosovou rychlostí 20 Mb/s</t>
  </si>
  <si>
    <t>Symetrické připojení k síti MPLS přenosovou rychlostí 50 Mb/s</t>
  </si>
  <si>
    <t>Symetrické připojení k síti MPLS přenosovou rychlostí 100 Mb/s</t>
  </si>
  <si>
    <t>Symetrické připojení k síti MPLS přenosovou rychlostí 500 Mb/s</t>
  </si>
  <si>
    <t>Symetrické připojení k síti MPLS přenosovou rychlostí 1 Gb/s</t>
  </si>
  <si>
    <t>měsíc</t>
  </si>
  <si>
    <t>Orientační počet jednotek za 1 měsíc</t>
  </si>
  <si>
    <t>Pronájem IP telefonu typu "Základní"</t>
  </si>
  <si>
    <t>Pronájem IP telefonu typu "Manažerský"</t>
  </si>
  <si>
    <t>Přidělení bloku 16 veřejných IP adres (blok adres s CIDR /28)</t>
  </si>
  <si>
    <t>Přípojka služby virtuální pobočkové ústředny</t>
  </si>
  <si>
    <t>Přípojka služby virtuální pobočkové ústředny s neomezeným voláním do pevných a mobilních sítí v ČR</t>
  </si>
  <si>
    <t>Pronájem koncových zařízení k hlasovým službám</t>
  </si>
  <si>
    <t>Připojení k internetu v lokalitě kategorie 1</t>
  </si>
  <si>
    <t>Hlasové služby v pevném místě s neomezeným voláním</t>
  </si>
  <si>
    <t>Hlasové služby v pevném místě s účtovaným voláním</t>
  </si>
  <si>
    <t>minuta</t>
  </si>
  <si>
    <t>Volání do pevných sítí v ČR</t>
  </si>
  <si>
    <t>Volání do mobilních sítí v ČR</t>
  </si>
  <si>
    <t>Volání do neveřejných sítí v ČR</t>
  </si>
  <si>
    <t>Volání do pevných sítí na Slovensku</t>
  </si>
  <si>
    <t>Volání do mobilních sítí na Slovensku</t>
  </si>
  <si>
    <t>Volání do pevných sítí v Rakousku</t>
  </si>
  <si>
    <t>Volání do mobilních sítí v Rakousku</t>
  </si>
  <si>
    <t>Volání do pevných sítí v Německu</t>
  </si>
  <si>
    <t>Volání do mobilních sítí v Německu</t>
  </si>
  <si>
    <t>Volání v rámci služby virtuální pobočkové ústředny</t>
  </si>
  <si>
    <t>Cena celkem za 1 měsíc (bez DPH)</t>
  </si>
  <si>
    <t>DPH [%]</t>
  </si>
  <si>
    <t>Cena celkem za 1 měsíc (s DPH)</t>
  </si>
  <si>
    <t>Cenová nabídka</t>
  </si>
  <si>
    <t>Celková nabídková cena za 1 měsíc bez DPH</t>
  </si>
  <si>
    <t>Celková nabídková cena za 1 měsíc s DPH</t>
  </si>
  <si>
    <t>Záložní symetrické připojení k síti MPLS přenosovou rychlostí 20 Mb/s</t>
  </si>
  <si>
    <t>Záložní symetrické připojení k síti MPLS přenosovou rychlostí 100 Mb/s</t>
  </si>
  <si>
    <t>Připojení k síti MPLS lokalit kategorie 1 s SLA Platinum</t>
  </si>
  <si>
    <t>Připojení k síti MPLS lokalit kategorie 2 s SLA Gold</t>
  </si>
  <si>
    <t>Připojení k síti MPLS lokalit kategorie 3 s SLA Silver</t>
  </si>
  <si>
    <t>Připojení k síti MPLS lokalit kategorie 4 s SLA Bronze</t>
  </si>
  <si>
    <t>Službu je uchazeč schopen poskytnout (Ano/Ne)</t>
  </si>
  <si>
    <t>Uchazeč vyplní či upraví pouze sloupce B a D (modře označené buňky), obsah a vzorce ostatních buněk upravovat nesmí. Veškeré slevy a bonusy poskytované uchazečem budou započteny do jednotkových cen uvedených ve sloupci D.</t>
  </si>
  <si>
    <t>Symetrické připojení k síti MPLS přenosovou rychlostí 300 Mb/s</t>
  </si>
  <si>
    <t>Záložní symetrické připojení k síti MPLS přenosovou rychlostí 50 Mb/s</t>
  </si>
  <si>
    <t>Celková nabídková cena za dobu plnění (48 měsíců) bez DPH</t>
  </si>
  <si>
    <t>Celková nabídková cena za dobu plnění (48 měsíců) s DPH</t>
  </si>
  <si>
    <t>Připojení k internetu přenosovou rychlostí 250 Mb/s</t>
  </si>
  <si>
    <t>Záložní připojení k internetu přenosovou rychlostí 50 Mb/s</t>
  </si>
  <si>
    <t>Symetrické připojení k síti MPLS přenosovou rychlostí 200 Mb/s</t>
  </si>
  <si>
    <t>Asymetrické připojení k síti MPLS přenosovou rychlostí 24/2 Mb/s</t>
  </si>
  <si>
    <t>Asymetrické připojení k síti MPLS přenosovou rychlostí 40/4 Mb/s</t>
  </si>
  <si>
    <t>4G (LTE) nebo RR spoj s rychlostí ne nižší než 4Mb/s pro připojení k síti MPLS</t>
  </si>
  <si>
    <t>Asymetrické připojení k síti MPLS přenosovou rychlostí 20 Mb/s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</si>
</sst>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/>
    </xf>
    <xf numFmtId="164" fontId="2" fillId="0" borderId="9" xfId="0" applyNumberFormat="1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164" fontId="2" fillId="0" borderId="20" xfId="0" applyNumberFormat="1" applyFont="1" applyFill="1" applyBorder="1" applyAlignment="1">
      <alignment horizontal="left" vertical="top"/>
    </xf>
    <xf numFmtId="164" fontId="3" fillId="0" borderId="11" xfId="0" applyNumberFormat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164" fontId="3" fillId="0" borderId="22" xfId="0" applyNumberFormat="1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left" vertical="top"/>
    </xf>
    <xf numFmtId="0" fontId="3" fillId="2" borderId="25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3" borderId="27" xfId="0" applyFont="1" applyFill="1" applyBorder="1" applyAlignment="1" applyProtection="1">
      <alignment horizontal="left" vertical="top"/>
      <protection locked="0"/>
    </xf>
    <xf numFmtId="0" fontId="2" fillId="3" borderId="28" xfId="0" applyFont="1" applyFill="1" applyBorder="1" applyAlignment="1" applyProtection="1">
      <alignment horizontal="left" vertical="top"/>
      <protection locked="0"/>
    </xf>
    <xf numFmtId="0" fontId="2" fillId="3" borderId="29" xfId="0" applyFont="1" applyFill="1" applyBorder="1" applyAlignment="1" applyProtection="1">
      <alignment horizontal="left" vertical="top"/>
      <protection locked="0"/>
    </xf>
    <xf numFmtId="164" fontId="2" fillId="3" borderId="9" xfId="0" applyNumberFormat="1" applyFont="1" applyFill="1" applyBorder="1" applyAlignment="1" applyProtection="1">
      <alignment horizontal="left" vertical="top"/>
      <protection locked="0"/>
    </xf>
    <xf numFmtId="164" fontId="2" fillId="3" borderId="5" xfId="0" applyNumberFormat="1" applyFont="1" applyFill="1" applyBorder="1" applyAlignment="1" applyProtection="1">
      <alignment horizontal="left" vertical="top"/>
      <protection locked="0"/>
    </xf>
    <xf numFmtId="164" fontId="2" fillId="3" borderId="7" xfId="0" applyNumberFormat="1" applyFont="1" applyFill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 topLeftCell="A3">
      <selection activeCell="E48" sqref="E48"/>
    </sheetView>
  </sheetViews>
  <sheetFormatPr defaultColWidth="9.140625" defaultRowHeight="15"/>
  <cols>
    <col min="1" max="1" width="88.7109375" style="7" customWidth="1"/>
    <col min="2" max="2" width="18.140625" style="7" customWidth="1"/>
    <col min="3" max="3" width="9.57421875" style="7" customWidth="1"/>
    <col min="4" max="4" width="18.140625" style="1" customWidth="1"/>
    <col min="5" max="8" width="15.7109375" style="7" customWidth="1"/>
    <col min="9" max="16384" width="9.140625" style="1" customWidth="1"/>
  </cols>
  <sheetData>
    <row r="1" spans="1:10" s="3" customFormat="1" ht="33.75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</row>
    <row r="3" spans="1:2" ht="15">
      <c r="A3" s="6" t="s">
        <v>50</v>
      </c>
      <c r="B3" s="6"/>
    </row>
    <row r="4" spans="1:2" ht="15">
      <c r="A4" s="6"/>
      <c r="B4" s="6"/>
    </row>
    <row r="5" ht="13.5" thickBot="1"/>
    <row r="6" spans="1:8" ht="39" thickBot="1">
      <c r="A6" s="8" t="s">
        <v>0</v>
      </c>
      <c r="B6" s="32" t="s">
        <v>49</v>
      </c>
      <c r="C6" s="9" t="s">
        <v>1</v>
      </c>
      <c r="D6" s="33" t="s">
        <v>2</v>
      </c>
      <c r="E6" s="21" t="s">
        <v>16</v>
      </c>
      <c r="F6" s="22" t="s">
        <v>37</v>
      </c>
      <c r="G6" s="22" t="s">
        <v>38</v>
      </c>
      <c r="H6" s="23" t="s">
        <v>39</v>
      </c>
    </row>
    <row r="7" spans="1:8" ht="15.75" customHeight="1" thickBot="1">
      <c r="A7" s="35" t="s">
        <v>23</v>
      </c>
      <c r="B7" s="36"/>
      <c r="C7" s="36"/>
      <c r="D7" s="36"/>
      <c r="E7" s="36"/>
      <c r="F7" s="36"/>
      <c r="G7" s="36"/>
      <c r="H7" s="37"/>
    </row>
    <row r="8" spans="1:8" ht="15">
      <c r="A8" s="10" t="s">
        <v>6</v>
      </c>
      <c r="B8" s="39"/>
      <c r="C8" s="11" t="s">
        <v>15</v>
      </c>
      <c r="D8" s="42"/>
      <c r="E8" s="24">
        <v>0</v>
      </c>
      <c r="F8" s="25">
        <f aca="true" t="shared" si="0" ref="F8:F14">D8*E8</f>
        <v>0</v>
      </c>
      <c r="G8" s="11">
        <v>21</v>
      </c>
      <c r="H8" s="5">
        <f>((F8/100)*G8)+F8</f>
        <v>0</v>
      </c>
    </row>
    <row r="9" spans="1:8" ht="15">
      <c r="A9" s="10" t="s">
        <v>3</v>
      </c>
      <c r="B9" s="39"/>
      <c r="C9" s="11" t="s">
        <v>15</v>
      </c>
      <c r="D9" s="42"/>
      <c r="E9" s="24">
        <v>0</v>
      </c>
      <c r="F9" s="25">
        <f t="shared" si="0"/>
        <v>0</v>
      </c>
      <c r="G9" s="11">
        <v>21</v>
      </c>
      <c r="H9" s="5">
        <f>((F9/100)*G9)+F9</f>
        <v>0</v>
      </c>
    </row>
    <row r="10" spans="1:8" ht="15">
      <c r="A10" s="10" t="s">
        <v>55</v>
      </c>
      <c r="B10" s="39"/>
      <c r="C10" s="11" t="s">
        <v>15</v>
      </c>
      <c r="D10" s="42"/>
      <c r="E10" s="24">
        <v>1</v>
      </c>
      <c r="F10" s="25">
        <f t="shared" si="0"/>
        <v>0</v>
      </c>
      <c r="G10" s="11">
        <v>21</v>
      </c>
      <c r="H10" s="5">
        <f aca="true" t="shared" si="1" ref="H10:H14">((F10/100)*G10)+F10</f>
        <v>0</v>
      </c>
    </row>
    <row r="11" spans="1:8" ht="15">
      <c r="A11" s="10" t="s">
        <v>4</v>
      </c>
      <c r="B11" s="39"/>
      <c r="C11" s="11" t="s">
        <v>15</v>
      </c>
      <c r="D11" s="42"/>
      <c r="E11" s="24">
        <v>0</v>
      </c>
      <c r="F11" s="25">
        <f t="shared" si="0"/>
        <v>0</v>
      </c>
      <c r="G11" s="11">
        <v>21</v>
      </c>
      <c r="H11" s="5">
        <f t="shared" si="1"/>
        <v>0</v>
      </c>
    </row>
    <row r="12" spans="1:8" ht="15">
      <c r="A12" s="10" t="s">
        <v>5</v>
      </c>
      <c r="B12" s="39"/>
      <c r="C12" s="11" t="s">
        <v>15</v>
      </c>
      <c r="D12" s="42"/>
      <c r="E12" s="24">
        <v>0</v>
      </c>
      <c r="F12" s="25">
        <f t="shared" si="0"/>
        <v>0</v>
      </c>
      <c r="G12" s="11">
        <v>21</v>
      </c>
      <c r="H12" s="5">
        <f t="shared" si="1"/>
        <v>0</v>
      </c>
    </row>
    <row r="13" spans="1:8" ht="15">
      <c r="A13" s="10" t="s">
        <v>56</v>
      </c>
      <c r="B13" s="39"/>
      <c r="C13" s="11" t="s">
        <v>15</v>
      </c>
      <c r="D13" s="42"/>
      <c r="E13" s="24">
        <v>1</v>
      </c>
      <c r="F13" s="25">
        <f t="shared" si="0"/>
        <v>0</v>
      </c>
      <c r="G13" s="11">
        <v>21</v>
      </c>
      <c r="H13" s="5">
        <f t="shared" si="1"/>
        <v>0</v>
      </c>
    </row>
    <row r="14" spans="1:8" ht="13.5" thickBot="1">
      <c r="A14" s="12" t="s">
        <v>19</v>
      </c>
      <c r="B14" s="40"/>
      <c r="C14" s="13" t="s">
        <v>15</v>
      </c>
      <c r="D14" s="42"/>
      <c r="E14" s="26">
        <v>1</v>
      </c>
      <c r="F14" s="25">
        <f t="shared" si="0"/>
        <v>0</v>
      </c>
      <c r="G14" s="13">
        <v>21</v>
      </c>
      <c r="H14" s="5">
        <f t="shared" si="1"/>
        <v>0</v>
      </c>
    </row>
    <row r="15" spans="1:8" ht="13.5" customHeight="1" thickBot="1">
      <c r="A15" s="35" t="s">
        <v>45</v>
      </c>
      <c r="B15" s="36"/>
      <c r="C15" s="36"/>
      <c r="D15" s="36"/>
      <c r="E15" s="36"/>
      <c r="F15" s="36"/>
      <c r="G15" s="36"/>
      <c r="H15" s="37"/>
    </row>
    <row r="16" spans="1:8" ht="15">
      <c r="A16" s="10" t="s">
        <v>12</v>
      </c>
      <c r="B16" s="39"/>
      <c r="C16" s="11" t="s">
        <v>15</v>
      </c>
      <c r="D16" s="42"/>
      <c r="E16" s="24">
        <v>0</v>
      </c>
      <c r="F16" s="25">
        <f aca="true" t="shared" si="2" ref="F16:F19">D16*E16</f>
        <v>0</v>
      </c>
      <c r="G16" s="11">
        <v>21</v>
      </c>
      <c r="H16" s="5">
        <f aca="true" t="shared" si="3" ref="H16:H19">((F16/100)*G16)+F16</f>
        <v>0</v>
      </c>
    </row>
    <row r="17" spans="1:8" ht="15">
      <c r="A17" s="10" t="s">
        <v>57</v>
      </c>
      <c r="B17" s="39"/>
      <c r="C17" s="11" t="s">
        <v>15</v>
      </c>
      <c r="D17" s="42"/>
      <c r="E17" s="24">
        <v>1</v>
      </c>
      <c r="F17" s="25">
        <f t="shared" si="2"/>
        <v>0</v>
      </c>
      <c r="G17" s="11">
        <v>21</v>
      </c>
      <c r="H17" s="5">
        <f t="shared" si="3"/>
        <v>0</v>
      </c>
    </row>
    <row r="18" spans="1:8" ht="15">
      <c r="A18" s="10" t="s">
        <v>13</v>
      </c>
      <c r="B18" s="39"/>
      <c r="C18" s="11" t="s">
        <v>15</v>
      </c>
      <c r="D18" s="42"/>
      <c r="E18" s="24">
        <v>0</v>
      </c>
      <c r="F18" s="25">
        <f t="shared" si="2"/>
        <v>0</v>
      </c>
      <c r="G18" s="11">
        <v>21</v>
      </c>
      <c r="H18" s="5">
        <f t="shared" si="3"/>
        <v>0</v>
      </c>
    </row>
    <row r="19" spans="1:8" ht="15">
      <c r="A19" s="10" t="s">
        <v>14</v>
      </c>
      <c r="B19" s="39"/>
      <c r="C19" s="11" t="s">
        <v>15</v>
      </c>
      <c r="D19" s="42"/>
      <c r="E19" s="24">
        <v>0</v>
      </c>
      <c r="F19" s="25">
        <f t="shared" si="2"/>
        <v>0</v>
      </c>
      <c r="G19" s="11">
        <v>21</v>
      </c>
      <c r="H19" s="5">
        <f t="shared" si="3"/>
        <v>0</v>
      </c>
    </row>
    <row r="20" spans="1:8" ht="12.75" customHeight="1">
      <c r="A20" s="10" t="s">
        <v>52</v>
      </c>
      <c r="B20" s="39"/>
      <c r="C20" s="11" t="s">
        <v>15</v>
      </c>
      <c r="D20" s="42"/>
      <c r="E20" s="24">
        <v>1</v>
      </c>
      <c r="F20" s="25">
        <f>D20*E20</f>
        <v>0</v>
      </c>
      <c r="G20" s="11">
        <v>21</v>
      </c>
      <c r="H20" s="5">
        <f>((F20/100)*G20)+F20</f>
        <v>0</v>
      </c>
    </row>
    <row r="21" spans="1:8" ht="12.75" customHeight="1" thickBot="1">
      <c r="A21" s="10" t="s">
        <v>44</v>
      </c>
      <c r="B21" s="39"/>
      <c r="C21" s="11" t="s">
        <v>15</v>
      </c>
      <c r="D21" s="42"/>
      <c r="E21" s="24">
        <v>0</v>
      </c>
      <c r="F21" s="25">
        <f>D21*E21</f>
        <v>0</v>
      </c>
      <c r="G21" s="11">
        <v>21</v>
      </c>
      <c r="H21" s="5">
        <f>((F21/100)*G21)+F21</f>
        <v>0</v>
      </c>
    </row>
    <row r="22" spans="1:8" ht="13.5" customHeight="1" thickBot="1">
      <c r="A22" s="35" t="s">
        <v>46</v>
      </c>
      <c r="B22" s="36"/>
      <c r="C22" s="36"/>
      <c r="D22" s="36"/>
      <c r="E22" s="36"/>
      <c r="F22" s="36"/>
      <c r="G22" s="36"/>
      <c r="H22" s="37"/>
    </row>
    <row r="23" spans="1:8" ht="15">
      <c r="A23" s="10" t="s">
        <v>10</v>
      </c>
      <c r="B23" s="39"/>
      <c r="C23" s="11" t="s">
        <v>15</v>
      </c>
      <c r="D23" s="42"/>
      <c r="E23" s="24">
        <v>0</v>
      </c>
      <c r="F23" s="25">
        <f aca="true" t="shared" si="4" ref="F23:F28">D23*E23</f>
        <v>0</v>
      </c>
      <c r="G23" s="11">
        <v>21</v>
      </c>
      <c r="H23" s="5">
        <f>((F23/100)*G23)+F23</f>
        <v>0</v>
      </c>
    </row>
    <row r="24" spans="1:8" ht="15">
      <c r="A24" s="10" t="s">
        <v>11</v>
      </c>
      <c r="B24" s="39"/>
      <c r="C24" s="11" t="s">
        <v>15</v>
      </c>
      <c r="D24" s="42"/>
      <c r="E24" s="24">
        <v>0</v>
      </c>
      <c r="F24" s="25">
        <f t="shared" si="4"/>
        <v>0</v>
      </c>
      <c r="G24" s="11">
        <v>21</v>
      </c>
      <c r="H24" s="5">
        <f>((F24/100)*G24)+F24</f>
        <v>0</v>
      </c>
    </row>
    <row r="25" spans="1:8" ht="15">
      <c r="A25" s="10" t="s">
        <v>12</v>
      </c>
      <c r="B25" s="39"/>
      <c r="C25" s="11" t="s">
        <v>15</v>
      </c>
      <c r="D25" s="42"/>
      <c r="E25" s="24">
        <v>3</v>
      </c>
      <c r="F25" s="25">
        <f t="shared" si="4"/>
        <v>0</v>
      </c>
      <c r="G25" s="11">
        <v>21</v>
      </c>
      <c r="H25" s="5">
        <f aca="true" t="shared" si="5" ref="H24:H28">((F25/100)*G25)+F25</f>
        <v>0</v>
      </c>
    </row>
    <row r="26" spans="1:8" ht="12.75" customHeight="1">
      <c r="A26" s="10" t="s">
        <v>51</v>
      </c>
      <c r="B26" s="39"/>
      <c r="C26" s="11" t="s">
        <v>15</v>
      </c>
      <c r="D26" s="42"/>
      <c r="E26" s="24">
        <v>0</v>
      </c>
      <c r="F26" s="25">
        <f t="shared" si="4"/>
        <v>0</v>
      </c>
      <c r="G26" s="11">
        <v>21</v>
      </c>
      <c r="H26" s="5">
        <f t="shared" si="5"/>
        <v>0</v>
      </c>
    </row>
    <row r="27" spans="1:8" ht="12.75" customHeight="1">
      <c r="A27" s="10" t="s">
        <v>13</v>
      </c>
      <c r="B27" s="39"/>
      <c r="C27" s="11" t="s">
        <v>15</v>
      </c>
      <c r="D27" s="42"/>
      <c r="E27" s="24">
        <v>0</v>
      </c>
      <c r="F27" s="25">
        <f>D27*E27</f>
        <v>0</v>
      </c>
      <c r="G27" s="11">
        <v>21</v>
      </c>
      <c r="H27" s="5">
        <f>((F27/100)*G27)+F27</f>
        <v>0</v>
      </c>
    </row>
    <row r="28" spans="1:8" ht="15">
      <c r="A28" s="10" t="s">
        <v>14</v>
      </c>
      <c r="B28" s="39"/>
      <c r="C28" s="11" t="s">
        <v>15</v>
      </c>
      <c r="D28" s="42"/>
      <c r="E28" s="24">
        <v>0</v>
      </c>
      <c r="F28" s="25">
        <f t="shared" si="4"/>
        <v>0</v>
      </c>
      <c r="G28" s="11">
        <v>21</v>
      </c>
      <c r="H28" s="5">
        <f t="shared" si="5"/>
        <v>0</v>
      </c>
    </row>
    <row r="29" spans="1:8" ht="15">
      <c r="A29" s="10" t="s">
        <v>43</v>
      </c>
      <c r="B29" s="39"/>
      <c r="C29" s="11" t="s">
        <v>15</v>
      </c>
      <c r="D29" s="42"/>
      <c r="E29" s="24">
        <v>3</v>
      </c>
      <c r="F29" s="25">
        <f>D29*E29</f>
        <v>0</v>
      </c>
      <c r="G29" s="11">
        <v>21</v>
      </c>
      <c r="H29" s="5">
        <f>((F29/100)*G29)+F29</f>
        <v>0</v>
      </c>
    </row>
    <row r="30" spans="1:8" ht="15">
      <c r="A30" s="10" t="s">
        <v>52</v>
      </c>
      <c r="B30" s="39"/>
      <c r="C30" s="11" t="s">
        <v>15</v>
      </c>
      <c r="D30" s="42"/>
      <c r="E30" s="24">
        <v>0</v>
      </c>
      <c r="F30" s="25">
        <f aca="true" t="shared" si="6" ref="F30:F31">D30*E30</f>
        <v>0</v>
      </c>
      <c r="G30" s="11">
        <v>21</v>
      </c>
      <c r="H30" s="5">
        <f aca="true" t="shared" si="7" ref="H30:H31">((F30/100)*G30)+F30</f>
        <v>0</v>
      </c>
    </row>
    <row r="31" spans="1:8" ht="13.5" thickBot="1">
      <c r="A31" s="10" t="s">
        <v>44</v>
      </c>
      <c r="B31" s="39"/>
      <c r="C31" s="11" t="s">
        <v>15</v>
      </c>
      <c r="D31" s="42"/>
      <c r="E31" s="24">
        <v>0</v>
      </c>
      <c r="F31" s="25">
        <f t="shared" si="6"/>
        <v>0</v>
      </c>
      <c r="G31" s="11">
        <v>21</v>
      </c>
      <c r="H31" s="5">
        <f t="shared" si="7"/>
        <v>0</v>
      </c>
    </row>
    <row r="32" spans="1:8" ht="12.75" customHeight="1" thickBot="1">
      <c r="A32" s="35" t="s">
        <v>47</v>
      </c>
      <c r="B32" s="36"/>
      <c r="C32" s="36"/>
      <c r="D32" s="36"/>
      <c r="E32" s="36"/>
      <c r="F32" s="36"/>
      <c r="G32" s="36"/>
      <c r="H32" s="37"/>
    </row>
    <row r="33" spans="1:8" ht="12.75" customHeight="1">
      <c r="A33" s="10" t="s">
        <v>7</v>
      </c>
      <c r="B33" s="39"/>
      <c r="C33" s="11" t="s">
        <v>15</v>
      </c>
      <c r="D33" s="42"/>
      <c r="E33" s="24">
        <v>4</v>
      </c>
      <c r="F33" s="25">
        <f aca="true" t="shared" si="8" ref="F33:F38">D33*E33</f>
        <v>0</v>
      </c>
      <c r="G33" s="11">
        <v>21</v>
      </c>
      <c r="H33" s="5">
        <f>((F33/100)*G33)+F33</f>
        <v>0</v>
      </c>
    </row>
    <row r="34" spans="1:8" ht="15">
      <c r="A34" s="10" t="s">
        <v>8</v>
      </c>
      <c r="B34" s="39"/>
      <c r="C34" s="11" t="s">
        <v>15</v>
      </c>
      <c r="D34" s="42"/>
      <c r="E34" s="24">
        <v>0</v>
      </c>
      <c r="F34" s="25">
        <f t="shared" si="8"/>
        <v>0</v>
      </c>
      <c r="G34" s="11">
        <v>21</v>
      </c>
      <c r="H34" s="5">
        <f aca="true" t="shared" si="9" ref="H34:H38">((F34/100)*G34)+F34</f>
        <v>0</v>
      </c>
    </row>
    <row r="35" spans="1:8" ht="15">
      <c r="A35" s="10" t="s">
        <v>9</v>
      </c>
      <c r="B35" s="39"/>
      <c r="C35" s="11" t="s">
        <v>15</v>
      </c>
      <c r="D35" s="42"/>
      <c r="E35" s="24">
        <v>1</v>
      </c>
      <c r="F35" s="25">
        <f t="shared" si="8"/>
        <v>0</v>
      </c>
      <c r="G35" s="11">
        <v>21</v>
      </c>
      <c r="H35" s="5">
        <f t="shared" si="9"/>
        <v>0</v>
      </c>
    </row>
    <row r="36" spans="1:8" ht="15">
      <c r="A36" s="10" t="s">
        <v>61</v>
      </c>
      <c r="B36" s="39"/>
      <c r="C36" s="11" t="s">
        <v>15</v>
      </c>
      <c r="D36" s="42"/>
      <c r="E36" s="24">
        <v>1</v>
      </c>
      <c r="F36" s="25">
        <f t="shared" si="8"/>
        <v>0</v>
      </c>
      <c r="G36" s="11">
        <v>21</v>
      </c>
      <c r="H36" s="5">
        <f t="shared" si="9"/>
        <v>0</v>
      </c>
    </row>
    <row r="37" spans="1:8" ht="15">
      <c r="A37" s="14" t="s">
        <v>58</v>
      </c>
      <c r="B37" s="39"/>
      <c r="C37" s="11" t="s">
        <v>15</v>
      </c>
      <c r="D37" s="42"/>
      <c r="E37" s="24">
        <v>4</v>
      </c>
      <c r="F37" s="25">
        <f t="shared" si="8"/>
        <v>0</v>
      </c>
      <c r="G37" s="11">
        <v>21</v>
      </c>
      <c r="H37" s="5">
        <f t="shared" si="9"/>
        <v>0</v>
      </c>
    </row>
    <row r="38" spans="1:8" ht="13.5" thickBot="1">
      <c r="A38" s="14" t="s">
        <v>59</v>
      </c>
      <c r="B38" s="41"/>
      <c r="C38" s="15" t="s">
        <v>15</v>
      </c>
      <c r="D38" s="42"/>
      <c r="E38" s="27">
        <v>4</v>
      </c>
      <c r="F38" s="25">
        <f t="shared" si="8"/>
        <v>0</v>
      </c>
      <c r="G38" s="15">
        <v>21</v>
      </c>
      <c r="H38" s="5">
        <f t="shared" si="9"/>
        <v>0</v>
      </c>
    </row>
    <row r="39" spans="1:8" ht="12.75" customHeight="1" thickBot="1">
      <c r="A39" s="35" t="s">
        <v>48</v>
      </c>
      <c r="B39" s="36"/>
      <c r="C39" s="36"/>
      <c r="D39" s="36"/>
      <c r="E39" s="36"/>
      <c r="F39" s="36"/>
      <c r="G39" s="36"/>
      <c r="H39" s="37"/>
    </row>
    <row r="40" spans="1:8" ht="15">
      <c r="A40" s="10" t="s">
        <v>58</v>
      </c>
      <c r="B40" s="39"/>
      <c r="C40" s="11" t="s">
        <v>15</v>
      </c>
      <c r="D40" s="42"/>
      <c r="E40" s="24">
        <v>6</v>
      </c>
      <c r="F40" s="25">
        <f aca="true" t="shared" si="10" ref="F40:F42">D40*E40</f>
        <v>0</v>
      </c>
      <c r="G40" s="11">
        <v>21</v>
      </c>
      <c r="H40" s="5">
        <f aca="true" t="shared" si="11" ref="H40:H42">((F40/100)*G40)+F40</f>
        <v>0</v>
      </c>
    </row>
    <row r="41" spans="1:8" ht="15">
      <c r="A41" s="10" t="s">
        <v>59</v>
      </c>
      <c r="B41" s="39"/>
      <c r="C41" s="11" t="s">
        <v>15</v>
      </c>
      <c r="D41" s="42"/>
      <c r="E41" s="24">
        <v>0</v>
      </c>
      <c r="F41" s="25">
        <f t="shared" si="10"/>
        <v>0</v>
      </c>
      <c r="G41" s="11">
        <v>21</v>
      </c>
      <c r="H41" s="5">
        <f t="shared" si="11"/>
        <v>0</v>
      </c>
    </row>
    <row r="42" spans="1:8" ht="13.5" thickBot="1">
      <c r="A42" s="12" t="s">
        <v>60</v>
      </c>
      <c r="B42" s="40"/>
      <c r="C42" s="13" t="s">
        <v>15</v>
      </c>
      <c r="D42" s="42"/>
      <c r="E42" s="26">
        <v>61</v>
      </c>
      <c r="F42" s="25">
        <f t="shared" si="10"/>
        <v>0</v>
      </c>
      <c r="G42" s="13">
        <v>21</v>
      </c>
      <c r="H42" s="5">
        <f t="shared" si="11"/>
        <v>0</v>
      </c>
    </row>
    <row r="43" spans="1:8" ht="13.5" thickBot="1">
      <c r="A43" s="35" t="s">
        <v>24</v>
      </c>
      <c r="B43" s="36"/>
      <c r="C43" s="36"/>
      <c r="D43" s="36"/>
      <c r="E43" s="36"/>
      <c r="F43" s="36"/>
      <c r="G43" s="36"/>
      <c r="H43" s="37"/>
    </row>
    <row r="44" spans="1:8" ht="13.5" thickBot="1">
      <c r="A44" s="10" t="s">
        <v>21</v>
      </c>
      <c r="B44" s="39"/>
      <c r="C44" s="11" t="s">
        <v>15</v>
      </c>
      <c r="D44" s="42"/>
      <c r="E44" s="24">
        <v>27</v>
      </c>
      <c r="F44" s="25">
        <f>D44*E44</f>
        <v>0</v>
      </c>
      <c r="G44" s="11">
        <v>21</v>
      </c>
      <c r="H44" s="28">
        <f aca="true" t="shared" si="12" ref="H44">((F44/100)*G44)+F44</f>
        <v>0</v>
      </c>
    </row>
    <row r="45" spans="1:8" ht="13.5" thickBot="1">
      <c r="A45" s="35" t="s">
        <v>25</v>
      </c>
      <c r="B45" s="36"/>
      <c r="C45" s="36"/>
      <c r="D45" s="36"/>
      <c r="E45" s="36"/>
      <c r="F45" s="36"/>
      <c r="G45" s="36"/>
      <c r="H45" s="37"/>
    </row>
    <row r="46" spans="1:8" ht="15">
      <c r="A46" s="10" t="s">
        <v>20</v>
      </c>
      <c r="B46" s="39"/>
      <c r="C46" s="11" t="s">
        <v>15</v>
      </c>
      <c r="D46" s="42"/>
      <c r="E46" s="24">
        <v>395</v>
      </c>
      <c r="F46" s="25">
        <f aca="true" t="shared" si="13" ref="F46:F56">D46*E46</f>
        <v>0</v>
      </c>
      <c r="G46" s="11">
        <v>21</v>
      </c>
      <c r="H46" s="28">
        <f aca="true" t="shared" si="14" ref="H46:H56">((F46/100)*G46)+F46</f>
        <v>0</v>
      </c>
    </row>
    <row r="47" spans="1:8" ht="15">
      <c r="A47" s="10" t="s">
        <v>36</v>
      </c>
      <c r="B47" s="39"/>
      <c r="C47" s="11" t="s">
        <v>26</v>
      </c>
      <c r="D47" s="43"/>
      <c r="E47" s="24">
        <v>10000</v>
      </c>
      <c r="F47" s="25">
        <f t="shared" si="13"/>
        <v>0</v>
      </c>
      <c r="G47" s="11">
        <v>21</v>
      </c>
      <c r="H47" s="28">
        <f t="shared" si="14"/>
        <v>0</v>
      </c>
    </row>
    <row r="48" spans="1:8" ht="15">
      <c r="A48" s="10" t="s">
        <v>27</v>
      </c>
      <c r="B48" s="39"/>
      <c r="C48" s="11" t="s">
        <v>26</v>
      </c>
      <c r="D48" s="43"/>
      <c r="E48" s="34">
        <v>15000</v>
      </c>
      <c r="F48" s="25">
        <f t="shared" si="13"/>
        <v>0</v>
      </c>
      <c r="G48" s="11">
        <v>21</v>
      </c>
      <c r="H48" s="28">
        <f t="shared" si="14"/>
        <v>0</v>
      </c>
    </row>
    <row r="49" spans="1:8" ht="15">
      <c r="A49" s="10" t="s">
        <v>28</v>
      </c>
      <c r="B49" s="39"/>
      <c r="C49" s="11" t="s">
        <v>26</v>
      </c>
      <c r="D49" s="43"/>
      <c r="E49" s="34">
        <v>10000</v>
      </c>
      <c r="F49" s="25">
        <f t="shared" si="13"/>
        <v>0</v>
      </c>
      <c r="G49" s="11">
        <v>21</v>
      </c>
      <c r="H49" s="28">
        <f t="shared" si="14"/>
        <v>0</v>
      </c>
    </row>
    <row r="50" spans="1:8" s="2" customFormat="1" ht="12.75" customHeight="1">
      <c r="A50" s="10" t="s">
        <v>29</v>
      </c>
      <c r="B50" s="39"/>
      <c r="C50" s="11" t="s">
        <v>26</v>
      </c>
      <c r="D50" s="43"/>
      <c r="E50" s="24">
        <v>200</v>
      </c>
      <c r="F50" s="25">
        <f t="shared" si="13"/>
        <v>0</v>
      </c>
      <c r="G50" s="11">
        <v>21</v>
      </c>
      <c r="H50" s="28">
        <f t="shared" si="14"/>
        <v>0</v>
      </c>
    </row>
    <row r="51" spans="1:8" ht="12.75" customHeight="1">
      <c r="A51" s="10" t="s">
        <v>30</v>
      </c>
      <c r="B51" s="39"/>
      <c r="C51" s="11" t="s">
        <v>26</v>
      </c>
      <c r="D51" s="43"/>
      <c r="E51" s="24">
        <v>10</v>
      </c>
      <c r="F51" s="25">
        <f t="shared" si="13"/>
        <v>0</v>
      </c>
      <c r="G51" s="11">
        <v>21</v>
      </c>
      <c r="H51" s="28">
        <f t="shared" si="14"/>
        <v>0</v>
      </c>
    </row>
    <row r="52" spans="1:8" ht="15">
      <c r="A52" s="10" t="s">
        <v>31</v>
      </c>
      <c r="B52" s="39"/>
      <c r="C52" s="11" t="s">
        <v>26</v>
      </c>
      <c r="D52" s="43"/>
      <c r="E52" s="24">
        <v>50</v>
      </c>
      <c r="F52" s="25">
        <f t="shared" si="13"/>
        <v>0</v>
      </c>
      <c r="G52" s="11">
        <v>21</v>
      </c>
      <c r="H52" s="28">
        <f t="shared" si="14"/>
        <v>0</v>
      </c>
    </row>
    <row r="53" spans="1:8" ht="15">
      <c r="A53" s="10" t="s">
        <v>32</v>
      </c>
      <c r="B53" s="39"/>
      <c r="C53" s="11" t="s">
        <v>26</v>
      </c>
      <c r="D53" s="43"/>
      <c r="E53" s="24">
        <v>10</v>
      </c>
      <c r="F53" s="25">
        <f t="shared" si="13"/>
        <v>0</v>
      </c>
      <c r="G53" s="11">
        <v>21</v>
      </c>
      <c r="H53" s="28">
        <f t="shared" si="14"/>
        <v>0</v>
      </c>
    </row>
    <row r="54" spans="1:8" ht="15">
      <c r="A54" s="10" t="s">
        <v>33</v>
      </c>
      <c r="B54" s="39"/>
      <c r="C54" s="11" t="s">
        <v>26</v>
      </c>
      <c r="D54" s="43"/>
      <c r="E54" s="24">
        <v>5</v>
      </c>
      <c r="F54" s="25">
        <f t="shared" si="13"/>
        <v>0</v>
      </c>
      <c r="G54" s="11">
        <v>21</v>
      </c>
      <c r="H54" s="28">
        <f t="shared" si="14"/>
        <v>0</v>
      </c>
    </row>
    <row r="55" spans="1:8" ht="15">
      <c r="A55" s="10" t="s">
        <v>34</v>
      </c>
      <c r="B55" s="39"/>
      <c r="C55" s="11" t="s">
        <v>26</v>
      </c>
      <c r="D55" s="43"/>
      <c r="E55" s="24">
        <v>5</v>
      </c>
      <c r="F55" s="25">
        <f t="shared" si="13"/>
        <v>0</v>
      </c>
      <c r="G55" s="11">
        <v>21</v>
      </c>
      <c r="H55" s="28">
        <f t="shared" si="14"/>
        <v>0</v>
      </c>
    </row>
    <row r="56" spans="1:8" s="4" customFormat="1" ht="13.5" thickBot="1">
      <c r="A56" s="12" t="s">
        <v>35</v>
      </c>
      <c r="B56" s="40"/>
      <c r="C56" s="13" t="s">
        <v>26</v>
      </c>
      <c r="D56" s="44"/>
      <c r="E56" s="26">
        <v>5</v>
      </c>
      <c r="F56" s="25">
        <f t="shared" si="13"/>
        <v>0</v>
      </c>
      <c r="G56" s="13">
        <v>21</v>
      </c>
      <c r="H56" s="28">
        <f t="shared" si="14"/>
        <v>0</v>
      </c>
    </row>
    <row r="57" spans="1:8" s="4" customFormat="1" ht="13.5" thickBot="1">
      <c r="A57" s="35" t="s">
        <v>22</v>
      </c>
      <c r="B57" s="36"/>
      <c r="C57" s="36"/>
      <c r="D57" s="36"/>
      <c r="E57" s="36"/>
      <c r="F57" s="36"/>
      <c r="G57" s="36"/>
      <c r="H57" s="37"/>
    </row>
    <row r="58" spans="1:8" s="4" customFormat="1" ht="15">
      <c r="A58" s="10" t="s">
        <v>17</v>
      </c>
      <c r="B58" s="39"/>
      <c r="C58" s="11" t="s">
        <v>15</v>
      </c>
      <c r="D58" s="42"/>
      <c r="E58" s="24">
        <v>185</v>
      </c>
      <c r="F58" s="25">
        <f>D58*E58</f>
        <v>0</v>
      </c>
      <c r="G58" s="11">
        <v>21</v>
      </c>
      <c r="H58" s="28">
        <f aca="true" t="shared" si="15" ref="H58:H59">((F58/100)*G58)+F58</f>
        <v>0</v>
      </c>
    </row>
    <row r="59" spans="1:8" s="4" customFormat="1" ht="15">
      <c r="A59" s="10" t="s">
        <v>18</v>
      </c>
      <c r="B59" s="39"/>
      <c r="C59" s="11" t="s">
        <v>15</v>
      </c>
      <c r="D59" s="42"/>
      <c r="E59" s="24">
        <v>27</v>
      </c>
      <c r="F59" s="25">
        <f>D59*E59</f>
        <v>0</v>
      </c>
      <c r="G59" s="11">
        <v>21</v>
      </c>
      <c r="H59" s="28">
        <f t="shared" si="15"/>
        <v>0</v>
      </c>
    </row>
    <row r="60" ht="13.5" thickBot="1"/>
    <row r="61" spans="1:8" ht="15">
      <c r="A61" s="16" t="s">
        <v>41</v>
      </c>
      <c r="B61" s="17"/>
      <c r="C61" s="17"/>
      <c r="D61" s="17"/>
      <c r="E61" s="17"/>
      <c r="F61" s="29">
        <f>SUM(F8:F14,F16:F21,F23:F31,F33:F38,F40:F42,F44:F44,F46:F56,F58:F59)</f>
        <v>0</v>
      </c>
      <c r="G61" s="17"/>
      <c r="H61" s="30"/>
    </row>
    <row r="62" spans="1:8" ht="13.5" thickBot="1">
      <c r="A62" s="18" t="s">
        <v>42</v>
      </c>
      <c r="B62" s="19"/>
      <c r="C62" s="19"/>
      <c r="D62" s="19"/>
      <c r="E62" s="19"/>
      <c r="F62" s="19"/>
      <c r="G62" s="19"/>
      <c r="H62" s="31">
        <f>SUM(H8:H14,H16:H21,H23:H31,H33:H38,H40:H42,H44:H44,H46:H56,H58:H59)</f>
        <v>0</v>
      </c>
    </row>
    <row r="63" spans="1:4" ht="13.5" thickBot="1">
      <c r="A63" s="20"/>
      <c r="B63" s="20"/>
      <c r="D63" s="7"/>
    </row>
    <row r="64" spans="1:8" ht="15">
      <c r="A64" s="16" t="s">
        <v>53</v>
      </c>
      <c r="B64" s="17"/>
      <c r="C64" s="17"/>
      <c r="D64" s="17"/>
      <c r="E64" s="17"/>
      <c r="F64" s="29">
        <f>F61*48</f>
        <v>0</v>
      </c>
      <c r="G64" s="17"/>
      <c r="H64" s="30"/>
    </row>
    <row r="65" spans="1:8" ht="13.5" thickBot="1">
      <c r="A65" s="18" t="s">
        <v>54</v>
      </c>
      <c r="B65" s="19"/>
      <c r="C65" s="19"/>
      <c r="D65" s="19"/>
      <c r="E65" s="19"/>
      <c r="F65" s="19"/>
      <c r="G65" s="19"/>
      <c r="H65" s="31">
        <f>H62*48</f>
        <v>0</v>
      </c>
    </row>
  </sheetData>
  <sheetProtection algorithmName="SHA-512" hashValue="+eoSAZ5JUeyKiLxs1Y6k9jXGINZpXMhj+mTKH26LdIzTkmqfQUYJs39vHMExTPbPcnUSpDRGS4JLaYdsZt2fVQ==" saltValue="fWATYmDG96fTeXHvrhKloA==" spinCount="100000" sheet="1" objects="1" scenarios="1"/>
  <mergeCells count="9">
    <mergeCell ref="A57:H57"/>
    <mergeCell ref="A1:J1"/>
    <mergeCell ref="A7:H7"/>
    <mergeCell ref="A15:H15"/>
    <mergeCell ref="A43:H43"/>
    <mergeCell ref="A45:H45"/>
    <mergeCell ref="A22:H22"/>
    <mergeCell ref="A32:H32"/>
    <mergeCell ref="A39:H39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Kupčiha Lukáš</dc:creator>
  <cp:keywords/>
  <dc:description/>
  <cp:lastModifiedBy>Adam Zbyněk</cp:lastModifiedBy>
  <cp:lastPrinted>2017-06-12T08:17:31Z</cp:lastPrinted>
  <dcterms:created xsi:type="dcterms:W3CDTF">2017-05-30T05:54:08Z</dcterms:created>
  <dcterms:modified xsi:type="dcterms:W3CDTF">2021-06-28T05:31:15Z</dcterms:modified>
  <cp:category/>
  <cp:version/>
  <cp:contentType/>
  <cp:contentStatus/>
</cp:coreProperties>
</file>