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100" windowHeight="2685" activeTab="0"/>
  </bookViews>
  <sheets>
    <sheet name="Cenová nabídka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<sst xmlns="http://schemas.openxmlformats.org/spreadsheetml/2006/main" count="48" uniqueCount="33">
  <si>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Objekt zadavatele</t>
  </si>
  <si>
    <t xml:space="preserve">Rozsah ostrahy v SO, NE a svátky </t>
  </si>
  <si>
    <t>od</t>
  </si>
  <si>
    <t>do</t>
  </si>
  <si>
    <t>hodin za den</t>
  </si>
  <si>
    <t>hodin za měsíc</t>
  </si>
  <si>
    <t>Praha 1, Těšnov 65/ 17</t>
  </si>
  <si>
    <t xml:space="preserve">Cena za hodinu bez DPH </t>
  </si>
  <si>
    <t>Cena za měsíc bez DPH</t>
  </si>
  <si>
    <t>Rozsah ostrahy v pracovní dny</t>
  </si>
  <si>
    <t xml:space="preserve">Pozice </t>
  </si>
  <si>
    <t xml:space="preserve">Měsíčně hodin </t>
  </si>
  <si>
    <t>Zajištění bezpečnostních služeb</t>
  </si>
  <si>
    <t>Strážný</t>
  </si>
  <si>
    <t>Recepce 1</t>
  </si>
  <si>
    <t>Recepce 2</t>
  </si>
  <si>
    <t>Strážný-vjezd</t>
  </si>
  <si>
    <t>-</t>
  </si>
  <si>
    <t>Uchazeč doplní pouze žlutě podbarvená pole</t>
  </si>
  <si>
    <t>(dle normy 21 dnů)</t>
  </si>
  <si>
    <t>(dle normy 9 dnů)</t>
  </si>
  <si>
    <t>Příloha č. 3 ZD</t>
  </si>
  <si>
    <t>Cena za 60 měsíců bez DPH</t>
  </si>
  <si>
    <t>*PCO představuje dodávku technologie sloužící k připojení EZS objektu Objednatele k Pultu centralizované ochrany Dodavatele a zajištění provozu PCO a v případě potřeby vyslání vlastního zásahového vozidla s posádkou v případě mimořádné události.</t>
  </si>
  <si>
    <t>Vedoucí objektu + PCO</t>
  </si>
  <si>
    <t>Počet úkonů/měsíc</t>
  </si>
  <si>
    <t>Cena za 1 úkon v Kč bez DPH</t>
  </si>
  <si>
    <t>Cena za 60 měsíců v Kč bez DPH</t>
  </si>
  <si>
    <t>Cena za 1 měsíc v Kč bez DPH</t>
  </si>
  <si>
    <r>
      <t xml:space="preserve">Cena celkem bez DPH (ostraha + doprovod) </t>
    </r>
    <r>
      <rPr>
        <b/>
        <i/>
        <sz val="14"/>
        <color indexed="8"/>
        <rFont val="Calibri"/>
        <family val="2"/>
      </rPr>
      <t>(Cena za 60 měsíců bez DPH = hodnotící kritérium)</t>
    </r>
  </si>
  <si>
    <r>
      <t xml:space="preserve">Cena ostrahy bez DPH </t>
    </r>
    <r>
      <rPr>
        <i/>
        <sz val="12"/>
        <color indexed="8"/>
        <rFont val="Calibri"/>
        <family val="2"/>
      </rPr>
      <t>(Cena za 60 měsíců bez DPH)</t>
    </r>
  </si>
  <si>
    <t>Cena za doprovod při transportu hotovosti**</t>
  </si>
  <si>
    <t>**Doprovod při transportu hotovosti dle bodu 4 Přílohy č. 2 Zadávací dokumentace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</si>
</sst>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;[Red]0.00"/>
    <numFmt numFmtId="167" formatCode="#,##0.00;[Red]#,##0.00"/>
    <numFmt numFmtId="168" formatCode="[$-405]d\.\ mmmm\ yyyy"/>
    <numFmt numFmtId="169" formatCode="[$-F400]h:mm:ss\ AM/P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#,##0.00\ &quot;Kč&quot;"/>
    <numFmt numFmtId="175" formatCode="[$-405]dddd\ 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5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8" borderId="10" xfId="0" applyFont="1" applyFill="1" applyBorder="1" applyAlignment="1">
      <alignment vertical="top" wrapText="1"/>
    </xf>
    <xf numFmtId="0" fontId="0" fillId="8" borderId="16" xfId="0" applyFill="1" applyBorder="1" applyAlignment="1">
      <alignment/>
    </xf>
    <xf numFmtId="0" fontId="2" fillId="2" borderId="10" xfId="0" applyFont="1" applyFill="1" applyBorder="1" applyAlignment="1">
      <alignment vertical="top" wrapText="1"/>
    </xf>
    <xf numFmtId="0" fontId="0" fillId="2" borderId="16" xfId="0" applyFill="1" applyBorder="1" applyAlignment="1">
      <alignment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2" borderId="14" xfId="0" applyFont="1" applyFill="1" applyBorder="1" applyAlignment="1">
      <alignment vertical="top" wrapText="1"/>
    </xf>
    <xf numFmtId="0" fontId="2" fillId="8" borderId="11" xfId="0" applyFont="1" applyFill="1" applyBorder="1" applyAlignment="1">
      <alignment vertical="top" wrapText="1"/>
    </xf>
    <xf numFmtId="0" fontId="2" fillId="14" borderId="10" xfId="0" applyFont="1" applyFill="1" applyBorder="1" applyAlignment="1">
      <alignment vertical="top" wrapText="1"/>
    </xf>
    <xf numFmtId="0" fontId="2" fillId="14" borderId="11" xfId="0" applyFont="1" applyFill="1" applyBorder="1" applyAlignment="1">
      <alignment vertical="top" wrapText="1"/>
    </xf>
    <xf numFmtId="0" fontId="0" fillId="14" borderId="16" xfId="0" applyFill="1" applyBorder="1" applyAlignment="1">
      <alignment/>
    </xf>
    <xf numFmtId="169" fontId="0" fillId="0" borderId="17" xfId="0" applyNumberFormat="1" applyBorder="1" applyAlignment="1">
      <alignment/>
    </xf>
    <xf numFmtId="169" fontId="0" fillId="0" borderId="18" xfId="0" applyNumberFormat="1" applyBorder="1" applyAlignment="1">
      <alignment/>
    </xf>
    <xf numFmtId="166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0" fontId="2" fillId="33" borderId="24" xfId="0" applyFont="1" applyFill="1" applyBorder="1" applyAlignment="1">
      <alignment/>
    </xf>
    <xf numFmtId="174" fontId="0" fillId="34" borderId="17" xfId="37" applyNumberFormat="1" applyFont="1" applyFill="1" applyBorder="1" applyAlignment="1">
      <alignment/>
    </xf>
    <xf numFmtId="174" fontId="0" fillId="8" borderId="17" xfId="37" applyNumberFormat="1" applyFont="1" applyFill="1" applyBorder="1" applyAlignment="1">
      <alignment/>
    </xf>
    <xf numFmtId="174" fontId="0" fillId="14" borderId="17" xfId="37" applyNumberFormat="1" applyFont="1" applyFill="1" applyBorder="1" applyAlignment="1">
      <alignment/>
    </xf>
    <xf numFmtId="0" fontId="41" fillId="0" borderId="0" xfId="0" applyFont="1" applyFill="1" applyAlignment="1">
      <alignment/>
    </xf>
    <xf numFmtId="0" fontId="4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174" fontId="25" fillId="0" borderId="14" xfId="0" applyNumberFormat="1" applyFont="1" applyBorder="1" applyAlignment="1">
      <alignment/>
    </xf>
    <xf numFmtId="174" fontId="0" fillId="8" borderId="25" xfId="37" applyNumberFormat="1" applyFont="1" applyFill="1" applyBorder="1" applyAlignment="1">
      <alignment/>
    </xf>
    <xf numFmtId="174" fontId="43" fillId="35" borderId="26" xfId="0" applyNumberFormat="1" applyFont="1" applyFill="1" applyBorder="1" applyAlignment="1">
      <alignment horizontal="center" vertical="center"/>
    </xf>
    <xf numFmtId="174" fontId="25" fillId="0" borderId="26" xfId="0" applyNumberFormat="1" applyFont="1" applyFill="1" applyBorder="1" applyAlignment="1">
      <alignment/>
    </xf>
    <xf numFmtId="0" fontId="0" fillId="0" borderId="27" xfId="0" applyBorder="1" applyAlignment="1">
      <alignment/>
    </xf>
    <xf numFmtId="174" fontId="0" fillId="34" borderId="27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5" fillId="0" borderId="28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vertical="top" wrapText="1"/>
    </xf>
    <xf numFmtId="0" fontId="2" fillId="8" borderId="16" xfId="0" applyFont="1" applyFill="1" applyBorder="1" applyAlignment="1">
      <alignment vertical="top" wrapText="1"/>
    </xf>
    <xf numFmtId="0" fontId="2" fillId="14" borderId="24" xfId="0" applyFont="1" applyFill="1" applyBorder="1" applyAlignment="1">
      <alignment vertical="top" wrapText="1"/>
    </xf>
    <xf numFmtId="174" fontId="0" fillId="0" borderId="27" xfId="0" applyNumberFormat="1" applyBorder="1" applyAlignment="1">
      <alignment/>
    </xf>
    <xf numFmtId="174" fontId="0" fillId="0" borderId="29" xfId="0" applyNumberFormat="1" applyFill="1" applyBorder="1" applyAlignment="1">
      <alignment/>
    </xf>
    <xf numFmtId="0" fontId="0" fillId="0" borderId="0" xfId="0" applyAlignment="1">
      <alignment horizontal="left" wrapText="1"/>
    </xf>
    <xf numFmtId="0" fontId="40" fillId="0" borderId="22" xfId="0" applyFont="1" applyBorder="1" applyAlignment="1">
      <alignment horizontal="left"/>
    </xf>
    <xf numFmtId="0" fontId="40" fillId="0" borderId="23" xfId="0" applyFont="1" applyBorder="1" applyAlignment="1">
      <alignment horizontal="left"/>
    </xf>
    <xf numFmtId="0" fontId="40" fillId="0" borderId="24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43" fillId="35" borderId="22" xfId="0" applyFont="1" applyFill="1" applyBorder="1" applyAlignment="1">
      <alignment horizontal="left" wrapText="1"/>
    </xf>
    <xf numFmtId="0" fontId="43" fillId="35" borderId="23" xfId="0" applyFont="1" applyFill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workbookViewId="0" topLeftCell="A1">
      <selection activeCell="K22" sqref="K22"/>
    </sheetView>
  </sheetViews>
  <sheetFormatPr defaultColWidth="9.140625" defaultRowHeight="15"/>
  <cols>
    <col min="1" max="1" width="32.57421875" style="0" customWidth="1"/>
    <col min="3" max="3" width="13.7109375" style="0" customWidth="1"/>
    <col min="4" max="4" width="16.140625" style="0" customWidth="1"/>
    <col min="5" max="5" width="15.28125" style="0" customWidth="1"/>
    <col min="6" max="6" width="26.140625" style="0" customWidth="1"/>
    <col min="7" max="7" width="9.7109375" style="0" bestFit="1" customWidth="1"/>
    <col min="11" max="11" width="11.00390625" style="0" customWidth="1"/>
    <col min="12" max="12" width="13.7109375" style="0" customWidth="1"/>
    <col min="13" max="13" width="17.57421875" style="0" customWidth="1"/>
  </cols>
  <sheetData>
    <row r="1" ht="15">
      <c r="A1" s="41" t="s">
        <v>21</v>
      </c>
    </row>
    <row r="3" s="16" customFormat="1" ht="15.75">
      <c r="A3" s="15" t="s">
        <v>12</v>
      </c>
    </row>
    <row r="5" ht="15">
      <c r="A5" s="14"/>
    </row>
    <row r="6" spans="1:3" ht="15">
      <c r="A6" s="42" t="s">
        <v>18</v>
      </c>
      <c r="B6" s="43"/>
      <c r="C6" s="44"/>
    </row>
    <row r="7" ht="15.75" thickBot="1">
      <c r="C7" s="3"/>
    </row>
    <row r="8" spans="1:4" ht="15.75" thickBot="1">
      <c r="A8" s="34" t="s">
        <v>0</v>
      </c>
      <c r="B8" s="35" t="s">
        <v>6</v>
      </c>
      <c r="C8" s="36"/>
      <c r="D8" s="37"/>
    </row>
    <row r="9" spans="1:13" ht="54" customHeight="1">
      <c r="A9" s="1" t="s">
        <v>10</v>
      </c>
      <c r="B9" s="22"/>
      <c r="C9" s="22" t="s">
        <v>9</v>
      </c>
      <c r="D9" s="22"/>
      <c r="E9" s="23"/>
      <c r="F9" s="24" t="s">
        <v>1</v>
      </c>
      <c r="G9" s="22"/>
      <c r="H9" s="22"/>
      <c r="I9" s="23"/>
      <c r="J9" s="17" t="s">
        <v>11</v>
      </c>
      <c r="K9" s="20" t="s">
        <v>7</v>
      </c>
      <c r="L9" s="18" t="s">
        <v>8</v>
      </c>
      <c r="M9" s="27" t="s">
        <v>22</v>
      </c>
    </row>
    <row r="10" spans="1:13" ht="15.75" thickBot="1">
      <c r="A10" s="2"/>
      <c r="B10" s="3"/>
      <c r="C10" s="4" t="s">
        <v>19</v>
      </c>
      <c r="D10" s="4"/>
      <c r="E10" s="5"/>
      <c r="F10" s="6" t="s">
        <v>20</v>
      </c>
      <c r="G10" s="4"/>
      <c r="H10" s="3"/>
      <c r="I10" s="7"/>
      <c r="J10" s="2"/>
      <c r="K10" s="25"/>
      <c r="L10" s="26"/>
      <c r="M10" s="28"/>
    </row>
    <row r="11" spans="1:13" ht="30.75" thickBot="1">
      <c r="A11" s="8"/>
      <c r="B11" s="9" t="s">
        <v>2</v>
      </c>
      <c r="C11" s="10" t="s">
        <v>3</v>
      </c>
      <c r="D11" s="11" t="s">
        <v>4</v>
      </c>
      <c r="E11" s="11" t="s">
        <v>5</v>
      </c>
      <c r="F11" s="10" t="s">
        <v>2</v>
      </c>
      <c r="G11" s="10" t="s">
        <v>3</v>
      </c>
      <c r="H11" s="11" t="s">
        <v>4</v>
      </c>
      <c r="I11" s="11" t="s">
        <v>5</v>
      </c>
      <c r="J11" s="10"/>
      <c r="K11" s="21"/>
      <c r="L11" s="19"/>
      <c r="M11" s="29"/>
    </row>
    <row r="12" spans="1:13" ht="15">
      <c r="A12" s="12" t="s">
        <v>24</v>
      </c>
      <c r="B12" s="30">
        <v>0</v>
      </c>
      <c r="C12" s="30">
        <v>0</v>
      </c>
      <c r="D12" s="12">
        <v>24</v>
      </c>
      <c r="E12" s="12">
        <f>D12*21</f>
        <v>504</v>
      </c>
      <c r="F12" s="30">
        <v>0</v>
      </c>
      <c r="G12" s="30">
        <v>0</v>
      </c>
      <c r="H12" s="12">
        <v>24</v>
      </c>
      <c r="I12" s="12">
        <f>H12*9</f>
        <v>216</v>
      </c>
      <c r="J12" s="12">
        <f>E12+I12</f>
        <v>720</v>
      </c>
      <c r="K12" s="38"/>
      <c r="L12" s="39">
        <f>J12*K12</f>
        <v>0</v>
      </c>
      <c r="M12" s="40">
        <f>L12*60</f>
        <v>0</v>
      </c>
    </row>
    <row r="13" spans="1:13" ht="15">
      <c r="A13" s="12" t="s">
        <v>13</v>
      </c>
      <c r="B13" s="30">
        <v>0</v>
      </c>
      <c r="C13" s="30">
        <v>0</v>
      </c>
      <c r="D13" s="13">
        <v>24</v>
      </c>
      <c r="E13" s="12">
        <f>D13*21</f>
        <v>504</v>
      </c>
      <c r="F13" s="30">
        <v>0</v>
      </c>
      <c r="G13" s="30">
        <v>0</v>
      </c>
      <c r="H13" s="13">
        <v>24</v>
      </c>
      <c r="I13" s="13">
        <f>H13*9</f>
        <v>216</v>
      </c>
      <c r="J13" s="13">
        <f>E13+I13</f>
        <v>720</v>
      </c>
      <c r="K13" s="38"/>
      <c r="L13" s="39">
        <f>J13*K13</f>
        <v>0</v>
      </c>
      <c r="M13" s="40">
        <f>L13*60</f>
        <v>0</v>
      </c>
    </row>
    <row r="14" spans="1:13" ht="15">
      <c r="A14" s="12" t="s">
        <v>14</v>
      </c>
      <c r="B14" s="31">
        <v>0.25</v>
      </c>
      <c r="C14" s="31">
        <v>0.75</v>
      </c>
      <c r="D14" s="13">
        <v>12</v>
      </c>
      <c r="E14" s="12">
        <f>D14*21</f>
        <v>252</v>
      </c>
      <c r="F14" s="32" t="s">
        <v>17</v>
      </c>
      <c r="G14" s="32" t="s">
        <v>17</v>
      </c>
      <c r="H14" s="33" t="s">
        <v>17</v>
      </c>
      <c r="I14" s="33" t="s">
        <v>17</v>
      </c>
      <c r="J14" s="13">
        <v>252</v>
      </c>
      <c r="K14" s="38"/>
      <c r="L14" s="39">
        <f>J14*K14</f>
        <v>0</v>
      </c>
      <c r="M14" s="40">
        <f>L14*60</f>
        <v>0</v>
      </c>
    </row>
    <row r="15" spans="1:13" ht="15">
      <c r="A15" s="12" t="s">
        <v>15</v>
      </c>
      <c r="B15" s="31">
        <v>0.3333333333333333</v>
      </c>
      <c r="C15" s="31">
        <v>0.75</v>
      </c>
      <c r="D15" s="13">
        <v>10</v>
      </c>
      <c r="E15" s="12">
        <f>D15*21</f>
        <v>210</v>
      </c>
      <c r="F15" s="32" t="s">
        <v>17</v>
      </c>
      <c r="G15" s="32" t="s">
        <v>17</v>
      </c>
      <c r="H15" s="33" t="s">
        <v>17</v>
      </c>
      <c r="I15" s="33" t="s">
        <v>17</v>
      </c>
      <c r="J15" s="13">
        <v>210</v>
      </c>
      <c r="K15" s="38"/>
      <c r="L15" s="39">
        <f>J15*K15</f>
        <v>0</v>
      </c>
      <c r="M15" s="40">
        <f>L15*60</f>
        <v>0</v>
      </c>
    </row>
    <row r="16" spans="1:13" ht="15.75" thickBot="1">
      <c r="A16" s="13" t="s">
        <v>16</v>
      </c>
      <c r="B16" s="31">
        <v>0.25</v>
      </c>
      <c r="C16" s="31">
        <v>0.75</v>
      </c>
      <c r="D16" s="13">
        <v>12</v>
      </c>
      <c r="E16" s="12">
        <f>D16*21</f>
        <v>252</v>
      </c>
      <c r="F16" s="32" t="s">
        <v>17</v>
      </c>
      <c r="G16" s="32" t="s">
        <v>17</v>
      </c>
      <c r="H16" s="33" t="s">
        <v>17</v>
      </c>
      <c r="I16" s="33" t="s">
        <v>17</v>
      </c>
      <c r="J16" s="13">
        <v>252</v>
      </c>
      <c r="K16" s="38"/>
      <c r="L16" s="46">
        <f>J16*K16</f>
        <v>0</v>
      </c>
      <c r="M16" s="40">
        <f>L16*60</f>
        <v>0</v>
      </c>
    </row>
    <row r="17" spans="1:13" ht="29.25" customHeight="1" thickBot="1">
      <c r="A17" s="60" t="s">
        <v>30</v>
      </c>
      <c r="B17" s="61"/>
      <c r="C17" s="61"/>
      <c r="D17" s="61"/>
      <c r="E17" s="61"/>
      <c r="F17" s="61"/>
      <c r="G17" s="61"/>
      <c r="H17" s="61"/>
      <c r="I17" s="61"/>
      <c r="J17" s="61"/>
      <c r="K17" s="62"/>
      <c r="L17" s="45">
        <f>SUM(L12:L16)</f>
        <v>0</v>
      </c>
      <c r="M17" s="48">
        <f>SUM(M12:M16)</f>
        <v>0</v>
      </c>
    </row>
    <row r="18" ht="15.75" thickBot="1"/>
    <row r="19" spans="1:6" ht="45.75" customHeight="1" thickBot="1">
      <c r="A19" s="51"/>
      <c r="B19" s="52"/>
      <c r="C19" s="53" t="s">
        <v>25</v>
      </c>
      <c r="D19" s="54" t="s">
        <v>26</v>
      </c>
      <c r="E19" s="55" t="s">
        <v>28</v>
      </c>
      <c r="F19" s="56" t="s">
        <v>27</v>
      </c>
    </row>
    <row r="20" spans="1:6" ht="15.75" thickBot="1">
      <c r="A20" s="63" t="s">
        <v>31</v>
      </c>
      <c r="B20" s="64"/>
      <c r="C20" s="49">
        <v>1</v>
      </c>
      <c r="D20" s="50"/>
      <c r="E20" s="57">
        <f>C20*D20</f>
        <v>0</v>
      </c>
      <c r="F20" s="58">
        <f>E20*60</f>
        <v>0</v>
      </c>
    </row>
    <row r="21" ht="15.75" thickBot="1"/>
    <row r="22" spans="1:6" ht="41.25" customHeight="1" thickBot="1">
      <c r="A22" s="65" t="s">
        <v>29</v>
      </c>
      <c r="B22" s="66"/>
      <c r="C22" s="66"/>
      <c r="D22" s="66"/>
      <c r="E22" s="66"/>
      <c r="F22" s="47">
        <f>M17+F20</f>
        <v>0</v>
      </c>
    </row>
    <row r="24" spans="1:13" ht="15">
      <c r="A24" s="59" t="s">
        <v>23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</row>
    <row r="25" spans="1:13" ht="15.7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ht="15">
      <c r="A26" t="s">
        <v>32</v>
      </c>
    </row>
  </sheetData>
  <sheetProtection/>
  <mergeCells count="4">
    <mergeCell ref="A24:M25"/>
    <mergeCell ref="A17:K17"/>
    <mergeCell ref="A20:B20"/>
    <mergeCell ref="A22:E2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 Dvořáková</dc:creator>
  <cp:keywords/>
  <dc:description/>
  <cp:lastModifiedBy>Šimončíková Barbora</cp:lastModifiedBy>
  <cp:lastPrinted>2019-07-31T15:49:57Z</cp:lastPrinted>
  <dcterms:created xsi:type="dcterms:W3CDTF">2015-07-09T11:19:32Z</dcterms:created>
  <dcterms:modified xsi:type="dcterms:W3CDTF">2021-09-13T14:35:55Z</dcterms:modified>
  <cp:category/>
  <cp:version/>
  <cp:contentType/>
  <cp:contentStatus/>
</cp:coreProperties>
</file>