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amenička" sheetId="1" r:id="rId1"/>
  </sheets>
  <calcPr calcId="125725"/>
</workbook>
</file>

<file path=xl/calcChain.xml><?xml version="1.0" encoding="utf-8"?>
<calcChain xmlns="http://schemas.openxmlformats.org/spreadsheetml/2006/main">
  <c r="H20" i="1"/>
  <c r="G38" s="1"/>
  <c r="H35"/>
  <c r="G40" s="1"/>
  <c r="H30"/>
  <c r="G39" s="1"/>
  <c r="G41" l="1"/>
  <c r="G43" l="1"/>
  <c r="G42"/>
</calcChain>
</file>

<file path=xl/sharedStrings.xml><?xml version="1.0" encoding="utf-8"?>
<sst xmlns="http://schemas.openxmlformats.org/spreadsheetml/2006/main" count="99" uniqueCount="78">
  <si>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</si>
  <si>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</si>
  <si>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</si>
  <si>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</si>
  <si>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</si>
  <si>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</si>
  <si>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</si>
  <si>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</si>
  <si>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>bod</t>
  </si>
  <si>
    <t>Doplnění stávajícího bodového pole včetně stabilizace</t>
  </si>
  <si>
    <t xml:space="preserve"> - vyšetření obvodu upravovaného území vč.ZPMZ a geom.plánů</t>
  </si>
  <si>
    <t xml:space="preserve"> - vytyčení pozemků</t>
  </si>
  <si>
    <t>Výškopisné zaměření zájmového území mimo trvalé porosty</t>
  </si>
  <si>
    <t>Vytyčení hranic pozemků dle návrhu KPÚ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</si>
  <si>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</si>
  <si>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</si>
  <si>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</si>
  <si>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</si>
  <si>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</si>
  <si>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</si>
  <si>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</si>
  <si>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Dohledání, ověření stávajícího bodového pole, návrh na doplnění</t>
  </si>
  <si>
    <t>Předložení kompletní dokumentace návrhu KPÚ</t>
  </si>
  <si>
    <t>Rekapitulace</t>
  </si>
  <si>
    <t>Celková cena bez DPH</t>
  </si>
  <si>
    <t>DPH</t>
  </si>
  <si>
    <t>Celková cena díla včetně DPH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</si>
  <si>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</si>
  <si>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</si>
  <si>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</si>
  <si>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</si>
  <si>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</si>
  <si>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</si>
  <si>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</si>
  <si>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</si>
  <si>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</si>
  <si>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</si>
  <si>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</si>
  <si>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</si>
  <si>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</si>
  <si>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</si>
  <si>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</si>
  <si>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</si>
  <si>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</si>
  <si>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</si>
  <si>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</si>
  <si>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3.Vytyčení pozemků podle schváleného návrhu a mapové dílo celkem (3.1.-3.2.) bez DPH</t>
  </si>
  <si>
    <t>V …………………. dne ………………………...</t>
  </si>
  <si>
    <t>Za objednatele:</t>
  </si>
  <si>
    <t>Za zhotovitele:</t>
  </si>
  <si>
    <t>statutární orgán  zhotovitele</t>
  </si>
  <si>
    <t>Vyhodnocení podkladů a rozbor souč. stavu</t>
  </si>
  <si>
    <t>Změna katastrální hranice</t>
  </si>
  <si>
    <t>………………………………………………</t>
  </si>
  <si>
    <t>……………………………………………………………….</t>
  </si>
  <si>
    <t>Výkaz prací a harmonogram postupu prací</t>
  </si>
  <si>
    <t xml:space="preserve">ředitel Pozemkového úřadu </t>
  </si>
  <si>
    <t>Stabilizace hranic pozemků plast 80 x 80 mm</t>
  </si>
  <si>
    <t xml:space="preserve"> - stabilizace plastovou značkou 160 x 160 mm</t>
  </si>
  <si>
    <t xml:space="preserve"> - stabilizace  kamennou značkou 160 x 160 mm</t>
  </si>
  <si>
    <t xml:space="preserve"> - stabilizace plastovou značkou 80 x 80 mm</t>
  </si>
  <si>
    <t>Do 3 měsíců od výzvy objednatele, max. však do 1 roku od nabytí právní moci 2. rozhodnutí</t>
  </si>
  <si>
    <t xml:space="preserve">
</t>
  </si>
  <si>
    <t>Do 3 měsíců po nabytí právní moci schváleného návrhu KPÚ</t>
  </si>
  <si>
    <t>Příloha č.1 ke SOD č. obj. ……………… č. zhotovitele ………………. KPÚ Kamenička</t>
  </si>
  <si>
    <t>Geometrické a polohové určení obvodu upravovaného území</t>
  </si>
  <si>
    <t>Vypracování plánu společných zařízení (vč.vyjádření orgánů a organizací v průběhu zpracování), včetně šetření a odstranění nesouladu druhu pozemků</t>
  </si>
  <si>
    <t>Dokumentace nároků vlastníků pro vypracování návrhu nového uspořádání a vypracování podkladů pro řešení nesouladu druhu pozemků, včetně ocenění trvalých porostů</t>
  </si>
  <si>
    <t>30.6.2016</t>
  </si>
  <si>
    <r>
      <t xml:space="preserve">Termín 
ukončení </t>
    </r>
    <r>
      <rPr>
        <sz val="10"/>
        <rFont val="Times New Roman"/>
        <family val="1"/>
        <charset val="238"/>
      </rPr>
      <t xml:space="preserve">
 </t>
    </r>
  </si>
  <si>
    <t>1.Přípravné práce celkem (1.1.-1.6.) bez DPH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</si>
  <si>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</si>
  <si>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30.11.2012</t>
  </si>
  <si>
    <t>2.4.</t>
  </si>
  <si>
    <t>Potřebné podélné a příčné profily společných zařízení pro stanovení plochy záboru půdy, včetně geol. průzkumu</t>
  </si>
  <si>
    <t>2.5.</t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</si>
  <si>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</si>
  <si>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>2.Návrhové práce celkem (2.1.-2.5.) bez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</si>
</sst>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22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>
      <alignment horizontal="center" vertical="top"/>
    </xf>
    <xf numFmtId="0" fontId="8" fillId="0" borderId="14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vertical="top"/>
    </xf>
    <xf numFmtId="164" fontId="6" fillId="0" borderId="14" xfId="0" applyNumberFormat="1" applyFont="1" applyFill="1" applyBorder="1" applyAlignment="1" applyProtection="1">
      <alignment vertical="top"/>
      <protection locked="0"/>
    </xf>
    <xf numFmtId="164" fontId="8" fillId="0" borderId="14" xfId="0" applyNumberFormat="1" applyFont="1" applyFill="1" applyBorder="1" applyAlignment="1">
      <alignment vertical="top"/>
    </xf>
    <xf numFmtId="49" fontId="8" fillId="0" borderId="15" xfId="0" applyNumberFormat="1" applyFont="1" applyFill="1" applyBorder="1" applyAlignment="1">
      <alignment horizontal="center" vertical="top"/>
    </xf>
    <xf numFmtId="0" fontId="8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vertical="top"/>
    </xf>
    <xf numFmtId="164" fontId="6" fillId="0" borderId="16" xfId="0" applyNumberFormat="1" applyFont="1" applyFill="1" applyBorder="1" applyAlignment="1" applyProtection="1">
      <alignment vertical="top"/>
      <protection locked="0"/>
    </xf>
    <xf numFmtId="164" fontId="8" fillId="0" borderId="16" xfId="0" applyNumberFormat="1" applyFont="1" applyFill="1" applyBorder="1" applyAlignment="1">
      <alignment vertical="top"/>
    </xf>
    <xf numFmtId="0" fontId="8" fillId="0" borderId="12" xfId="0" applyFont="1" applyFill="1" applyBorder="1" applyAlignment="1">
      <alignment vertical="top"/>
    </xf>
    <xf numFmtId="0" fontId="8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0" fontId="8" fillId="0" borderId="18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top"/>
    </xf>
    <xf numFmtId="49" fontId="8" fillId="2" borderId="19" xfId="0" applyNumberFormat="1" applyFont="1" applyFill="1" applyBorder="1" applyAlignment="1">
      <alignment horizontal="center" vertical="top"/>
    </xf>
    <xf numFmtId="164" fontId="6" fillId="2" borderId="20" xfId="0" applyNumberFormat="1" applyFont="1" applyFill="1" applyBorder="1" applyAlignment="1" applyProtection="1">
      <alignment vertical="top"/>
      <protection locked="0"/>
    </xf>
    <xf numFmtId="49" fontId="8" fillId="0" borderId="21" xfId="0" applyNumberFormat="1" applyFont="1" applyFill="1" applyBorder="1" applyAlignment="1">
      <alignment horizontal="center" vertical="top"/>
    </xf>
    <xf numFmtId="0" fontId="16" fillId="0" borderId="0" xfId="0" applyFont="1" applyAlignment="1">
      <alignment vertical="center"/>
    </xf>
    <xf numFmtId="0" fontId="8" fillId="0" borderId="14" xfId="0" applyFont="1" applyFill="1" applyBorder="1" applyAlignment="1">
      <alignment vertical="center"/>
    </xf>
    <xf numFmtId="164" fontId="6" fillId="0" borderId="14" xfId="0" applyNumberFormat="1" applyFont="1" applyFill="1" applyBorder="1" applyAlignment="1" applyProtection="1">
      <alignment vertical="center"/>
      <protection locked="0"/>
    </xf>
    <xf numFmtId="164" fontId="8" fillId="0" borderId="14" xfId="0" applyNumberFormat="1" applyFont="1" applyFill="1" applyBorder="1" applyAlignment="1">
      <alignment vertical="center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vertical="center"/>
    </xf>
    <xf numFmtId="164" fontId="6" fillId="0" borderId="16" xfId="0" applyNumberFormat="1" applyFont="1" applyFill="1" applyBorder="1" applyAlignment="1" applyProtection="1">
      <alignment vertical="center"/>
      <protection locked="0"/>
    </xf>
    <xf numFmtId="164" fontId="8" fillId="0" borderId="16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164" fontId="6" fillId="0" borderId="18" xfId="0" applyNumberFormat="1" applyFont="1" applyFill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>
      <alignment vertical="center"/>
    </xf>
    <xf numFmtId="164" fontId="6" fillId="0" borderId="22" xfId="0" applyNumberFormat="1" applyFont="1" applyFill="1" applyBorder="1" applyAlignment="1" applyProtection="1">
      <alignment vertical="center"/>
      <protection locked="0"/>
    </xf>
    <xf numFmtId="164" fontId="8" fillId="0" borderId="22" xfId="0" applyNumberFormat="1" applyFont="1" applyFill="1" applyBorder="1" applyAlignment="1" applyProtection="1">
      <alignment vertical="center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>
      <alignment vertical="top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top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14" xfId="0" applyFont="1" applyFill="1" applyBorder="1" applyAlignment="1">
      <alignment vertical="center"/>
    </xf>
    <xf numFmtId="164" fontId="6" fillId="0" borderId="14" xfId="0" applyNumberFormat="1" applyFont="1" applyFill="1" applyBorder="1" applyAlignment="1" applyProtection="1">
      <alignment vertical="center"/>
      <protection locked="0"/>
    </xf>
    <xf numFmtId="164" fontId="8" fillId="0" borderId="14" xfId="0" applyNumberFormat="1" applyFont="1" applyFill="1" applyBorder="1" applyAlignment="1">
      <alignment vertical="center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6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6" fillId="2" borderId="43" xfId="0" applyFont="1" applyFill="1" applyBorder="1" applyAlignment="1">
      <alignment vertical="top" wrapText="1"/>
    </xf>
    <xf numFmtId="0" fontId="10" fillId="0" borderId="43" xfId="0" applyFont="1" applyBorder="1" applyAlignment="1">
      <alignment vertical="top"/>
    </xf>
    <xf numFmtId="6" fontId="11" fillId="0" borderId="39" xfId="0" applyNumberFormat="1" applyFont="1" applyFill="1" applyBorder="1" applyAlignment="1"/>
    <xf numFmtId="6" fontId="11" fillId="0" borderId="44" xfId="0" applyNumberFormat="1" applyFont="1" applyFill="1" applyBorder="1" applyAlignment="1"/>
    <xf numFmtId="49" fontId="8" fillId="0" borderId="35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164" fontId="8" fillId="0" borderId="18" xfId="0" applyNumberFormat="1" applyFont="1" applyFill="1" applyBorder="1" applyAlignment="1">
      <alignment vertical="center"/>
    </xf>
    <xf numFmtId="164" fontId="8" fillId="0" borderId="50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vertical="top" wrapText="1"/>
    </xf>
    <xf numFmtId="0" fontId="10" fillId="0" borderId="41" xfId="0" applyFont="1" applyBorder="1" applyAlignment="1">
      <alignment vertical="top"/>
    </xf>
    <xf numFmtId="0" fontId="10" fillId="0" borderId="42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1" fillId="0" borderId="31" xfId="0" applyFont="1" applyFill="1" applyBorder="1" applyAlignment="1">
      <alignment vertical="top" wrapText="1"/>
    </xf>
    <xf numFmtId="0" fontId="11" fillId="0" borderId="29" xfId="0" applyFont="1" applyFill="1" applyBorder="1" applyAlignment="1"/>
    <xf numFmtId="6" fontId="11" fillId="0" borderId="29" xfId="0" applyNumberFormat="1" applyFont="1" applyFill="1" applyBorder="1" applyAlignment="1"/>
    <xf numFmtId="6" fontId="11" fillId="0" borderId="30" xfId="0" applyNumberFormat="1" applyFont="1" applyFill="1" applyBorder="1" applyAlignment="1"/>
    <xf numFmtId="0" fontId="6" fillId="0" borderId="45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49" fontId="3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64" fontId="6" fillId="0" borderId="48" xfId="0" applyNumberFormat="1" applyFont="1" applyFill="1" applyBorder="1" applyAlignment="1" applyProtection="1">
      <alignment vertical="center"/>
      <protection locked="0"/>
    </xf>
    <xf numFmtId="164" fontId="6" fillId="0" borderId="49" xfId="0" applyNumberFormat="1" applyFont="1" applyFill="1" applyBorder="1" applyAlignment="1" applyProtection="1">
      <alignment vertical="center"/>
      <protection locked="0"/>
    </xf>
    <xf numFmtId="164" fontId="6" fillId="0" borderId="50" xfId="0" applyNumberFormat="1" applyFont="1" applyFill="1" applyBorder="1" applyAlignment="1" applyProtection="1">
      <alignment vertical="center"/>
      <protection locked="0"/>
    </xf>
    <xf numFmtId="164" fontId="8" fillId="0" borderId="48" xfId="0" applyNumberFormat="1" applyFont="1" applyFill="1" applyBorder="1" applyAlignment="1">
      <alignment vertical="center"/>
    </xf>
    <xf numFmtId="164" fontId="8" fillId="0" borderId="49" xfId="0" applyNumberFormat="1" applyFont="1" applyFill="1" applyBorder="1" applyAlignment="1">
      <alignment vertical="center"/>
    </xf>
    <xf numFmtId="49" fontId="8" fillId="0" borderId="51" xfId="0" applyNumberFormat="1" applyFont="1" applyFill="1" applyBorder="1" applyAlignment="1">
      <alignment horizontal="center" vertical="top"/>
    </xf>
    <xf numFmtId="0" fontId="11" fillId="0" borderId="38" xfId="0" applyFont="1" applyFill="1" applyBorder="1" applyAlignment="1">
      <alignment vertical="top" wrapText="1"/>
    </xf>
    <xf numFmtId="0" fontId="11" fillId="0" borderId="39" xfId="0" applyFont="1" applyFill="1" applyBorder="1" applyAlignment="1"/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41" xfId="0" applyFont="1" applyBorder="1" applyAlignment="1">
      <alignment vertical="top"/>
    </xf>
    <xf numFmtId="0" fontId="9" fillId="0" borderId="42" xfId="0" applyFont="1" applyBorder="1" applyAlignment="1">
      <alignment vertical="top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49" fontId="8" fillId="0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36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>
      <alignment horizontal="center" vertical="top"/>
    </xf>
    <xf numFmtId="49" fontId="10" fillId="0" borderId="35" xfId="0" applyNumberFormat="1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164" fontId="6" fillId="0" borderId="14" xfId="0" applyNumberFormat="1" applyFont="1" applyFill="1" applyBorder="1" applyAlignment="1" applyProtection="1">
      <alignment vertical="center"/>
      <protection locked="0"/>
    </xf>
    <xf numFmtId="164" fontId="8" fillId="0" borderId="14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6" fontId="12" fillId="0" borderId="29" xfId="0" applyNumberFormat="1" applyFont="1" applyFill="1" applyBorder="1" applyAlignment="1"/>
    <xf numFmtId="6" fontId="12" fillId="0" borderId="30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12" fillId="0" borderId="32" xfId="0" applyFont="1" applyFill="1" applyBorder="1" applyAlignment="1">
      <alignment vertical="top" wrapText="1"/>
    </xf>
    <xf numFmtId="0" fontId="12" fillId="0" borderId="33" xfId="0" applyFont="1" applyFill="1" applyBorder="1" applyAlignment="1"/>
    <xf numFmtId="6" fontId="12" fillId="0" borderId="33" xfId="0" applyNumberFormat="1" applyFont="1" applyFill="1" applyBorder="1" applyAlignment="1"/>
    <xf numFmtId="6" fontId="12" fillId="0" borderId="34" xfId="0" applyNumberFormat="1" applyFont="1" applyFill="1" applyBorder="1" applyAlignment="1"/>
    <xf numFmtId="0" fontId="12" fillId="0" borderId="31" xfId="0" applyFont="1" applyFill="1" applyBorder="1" applyAlignment="1">
      <alignment vertical="top" wrapText="1"/>
    </xf>
    <xf numFmtId="0" fontId="12" fillId="0" borderId="29" xfId="0" applyFont="1" applyFill="1" applyBorder="1" applyAlignment="1"/>
    <xf numFmtId="49" fontId="8" fillId="0" borderId="52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1"/>
  <sheetViews>
    <sheetView showGridLines="0" tabSelected="1" showWhiteSpace="0" view="pageLayout" topLeftCell="A22" zoomScaleNormal="100" workbookViewId="0">
      <selection activeCell="F22" sqref="F22:F24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5.42578125" style="1" customWidth="1"/>
    <col min="5" max="5" width="6" style="4" customWidth="1"/>
    <col min="6" max="6" width="11.28515625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27" customHeight="1">
      <c r="B1" s="71" t="s">
        <v>64</v>
      </c>
    </row>
    <row r="2" spans="2:8" ht="24.75" customHeight="1" thickBot="1">
      <c r="B2" s="52" t="s">
        <v>55</v>
      </c>
      <c r="C2" s="52"/>
    </row>
    <row r="3" spans="2:8" s="16" customFormat="1" ht="45" customHeight="1">
      <c r="B3" s="23"/>
      <c r="C3" s="18" t="s">
        <v>20</v>
      </c>
      <c r="D3" s="19" t="s">
        <v>0</v>
      </c>
      <c r="E3" s="20" t="s">
        <v>15</v>
      </c>
      <c r="F3" s="20" t="s">
        <v>14</v>
      </c>
      <c r="G3" s="20" t="s">
        <v>16</v>
      </c>
      <c r="H3" s="21" t="s">
        <v>69</v>
      </c>
    </row>
    <row r="4" spans="2:8" s="10" customFormat="1" ht="15.95" customHeight="1">
      <c r="B4" s="24" t="s">
        <v>2</v>
      </c>
      <c r="C4" s="7" t="s">
        <v>19</v>
      </c>
      <c r="D4" s="3"/>
      <c r="E4" s="8"/>
      <c r="F4" s="8"/>
      <c r="G4" s="8"/>
      <c r="H4" s="9"/>
    </row>
    <row r="5" spans="2:8" s="5" customFormat="1" ht="21" customHeight="1">
      <c r="B5" s="26" t="s">
        <v>34</v>
      </c>
      <c r="C5" s="27" t="s">
        <v>51</v>
      </c>
      <c r="D5" s="28" t="s">
        <v>1</v>
      </c>
      <c r="E5" s="58">
        <v>217</v>
      </c>
      <c r="F5" s="59"/>
      <c r="G5" s="58"/>
      <c r="H5" s="56"/>
    </row>
    <row r="6" spans="2:8" s="5" customFormat="1" ht="33.75" customHeight="1">
      <c r="B6" s="124" t="s">
        <v>35</v>
      </c>
      <c r="C6" s="32" t="s">
        <v>21</v>
      </c>
      <c r="D6" s="33" t="s">
        <v>8</v>
      </c>
      <c r="E6" s="53">
        <v>5</v>
      </c>
      <c r="F6" s="54"/>
      <c r="G6" s="55"/>
      <c r="H6" s="123" t="s">
        <v>72</v>
      </c>
    </row>
    <row r="7" spans="2:8" s="5" customFormat="1" ht="33.75" customHeight="1">
      <c r="B7" s="124"/>
      <c r="C7" s="32" t="s">
        <v>9</v>
      </c>
      <c r="D7" s="33" t="s">
        <v>8</v>
      </c>
      <c r="E7" s="53">
        <v>16</v>
      </c>
      <c r="F7" s="54"/>
      <c r="G7" s="55"/>
      <c r="H7" s="123"/>
    </row>
    <row r="8" spans="2:8" s="5" customFormat="1" ht="33.75" customHeight="1">
      <c r="B8" s="132" t="s">
        <v>36</v>
      </c>
      <c r="C8" s="32" t="s">
        <v>31</v>
      </c>
      <c r="D8" s="33" t="s">
        <v>1</v>
      </c>
      <c r="E8" s="53">
        <v>183</v>
      </c>
      <c r="F8" s="54"/>
      <c r="G8" s="55"/>
      <c r="H8" s="73" t="s">
        <v>72</v>
      </c>
    </row>
    <row r="9" spans="2:8" s="5" customFormat="1" ht="32.25" customHeight="1">
      <c r="B9" s="133"/>
      <c r="C9" s="32" t="s">
        <v>32</v>
      </c>
      <c r="D9" s="33" t="s">
        <v>1</v>
      </c>
      <c r="E9" s="53">
        <v>5</v>
      </c>
      <c r="F9" s="54"/>
      <c r="G9" s="55"/>
      <c r="H9" s="73" t="s">
        <v>72</v>
      </c>
    </row>
    <row r="10" spans="2:8" s="5" customFormat="1" ht="33.75" customHeight="1">
      <c r="B10" s="134"/>
      <c r="C10" s="32" t="s">
        <v>33</v>
      </c>
      <c r="D10" s="33" t="s">
        <v>1</v>
      </c>
      <c r="E10" s="53">
        <v>15</v>
      </c>
      <c r="F10" s="54"/>
      <c r="G10" s="55"/>
      <c r="H10" s="57"/>
    </row>
    <row r="11" spans="2:8" s="5" customFormat="1" ht="33.75" customHeight="1">
      <c r="B11" s="132" t="s">
        <v>37</v>
      </c>
      <c r="C11" s="32" t="s">
        <v>65</v>
      </c>
      <c r="D11" s="34"/>
      <c r="E11" s="53"/>
      <c r="F11" s="53"/>
      <c r="G11" s="53"/>
      <c r="H11" s="129"/>
    </row>
    <row r="12" spans="2:8" s="5" customFormat="1" ht="38.25" customHeight="1">
      <c r="B12" s="89"/>
      <c r="C12" s="32" t="s">
        <v>10</v>
      </c>
      <c r="D12" s="33" t="s">
        <v>6</v>
      </c>
      <c r="E12" s="53">
        <v>76</v>
      </c>
      <c r="F12" s="54"/>
      <c r="G12" s="55"/>
      <c r="H12" s="130"/>
    </row>
    <row r="13" spans="2:8" s="5" customFormat="1" ht="21.75" customHeight="1">
      <c r="B13" s="89"/>
      <c r="C13" s="32" t="s">
        <v>60</v>
      </c>
      <c r="D13" s="33" t="s">
        <v>28</v>
      </c>
      <c r="E13" s="53">
        <v>335</v>
      </c>
      <c r="F13" s="54"/>
      <c r="G13" s="55"/>
      <c r="H13" s="130"/>
    </row>
    <row r="14" spans="2:8" s="5" customFormat="1" ht="21" customHeight="1">
      <c r="B14" s="89"/>
      <c r="C14" s="32" t="s">
        <v>58</v>
      </c>
      <c r="D14" s="33" t="s">
        <v>28</v>
      </c>
      <c r="E14" s="53">
        <v>65</v>
      </c>
      <c r="F14" s="54"/>
      <c r="G14" s="55"/>
      <c r="H14" s="130"/>
    </row>
    <row r="15" spans="2:8" s="5" customFormat="1" ht="21" customHeight="1">
      <c r="B15" s="90"/>
      <c r="C15" s="32" t="s">
        <v>59</v>
      </c>
      <c r="D15" s="33" t="s">
        <v>28</v>
      </c>
      <c r="E15" s="53">
        <v>0</v>
      </c>
      <c r="F15" s="54"/>
      <c r="G15" s="55"/>
      <c r="H15" s="131"/>
    </row>
    <row r="16" spans="2:8" s="5" customFormat="1" ht="33.75" customHeight="1">
      <c r="B16" s="124" t="s">
        <v>38</v>
      </c>
      <c r="C16" s="32" t="s">
        <v>30</v>
      </c>
      <c r="D16" s="125" t="s">
        <v>6</v>
      </c>
      <c r="E16" s="127">
        <v>3</v>
      </c>
      <c r="F16" s="135"/>
      <c r="G16" s="136"/>
      <c r="H16" s="129"/>
    </row>
    <row r="17" spans="2:14" s="5" customFormat="1" ht="21" customHeight="1">
      <c r="B17" s="124"/>
      <c r="C17" s="32" t="s">
        <v>11</v>
      </c>
      <c r="D17" s="126"/>
      <c r="E17" s="128"/>
      <c r="F17" s="128"/>
      <c r="G17" s="128"/>
      <c r="H17" s="130"/>
    </row>
    <row r="18" spans="2:14" s="5" customFormat="1" ht="21" customHeight="1">
      <c r="B18" s="124"/>
      <c r="C18" s="32" t="s">
        <v>60</v>
      </c>
      <c r="D18" s="33" t="s">
        <v>28</v>
      </c>
      <c r="E18" s="53">
        <v>20</v>
      </c>
      <c r="F18" s="54"/>
      <c r="G18" s="55"/>
      <c r="H18" s="131"/>
    </row>
    <row r="19" spans="2:14" s="5" customFormat="1" ht="75">
      <c r="B19" s="37" t="s">
        <v>39</v>
      </c>
      <c r="C19" s="38" t="s">
        <v>67</v>
      </c>
      <c r="D19" s="39" t="s">
        <v>1</v>
      </c>
      <c r="E19" s="60">
        <v>203</v>
      </c>
      <c r="F19" s="61"/>
      <c r="G19" s="62"/>
      <c r="H19" s="68"/>
    </row>
    <row r="20" spans="2:14" s="5" customFormat="1" ht="15.95" customHeight="1">
      <c r="B20" s="25"/>
      <c r="C20" s="93" t="s">
        <v>71</v>
      </c>
      <c r="D20" s="94"/>
      <c r="E20" s="94"/>
      <c r="F20" s="94"/>
      <c r="G20" s="95"/>
      <c r="H20" s="11">
        <f>SUBTOTAL(9,G5:G19)</f>
        <v>0</v>
      </c>
    </row>
    <row r="21" spans="2:14" s="10" customFormat="1" ht="15.95" customHeight="1">
      <c r="B21" s="24" t="s">
        <v>3</v>
      </c>
      <c r="C21" s="7" t="s">
        <v>18</v>
      </c>
      <c r="D21" s="17"/>
      <c r="E21" s="8"/>
      <c r="F21" s="12"/>
      <c r="G21" s="12"/>
      <c r="H21" s="13"/>
    </row>
    <row r="22" spans="2:14" s="5" customFormat="1" ht="57.75" customHeight="1">
      <c r="B22" s="116" t="s">
        <v>40</v>
      </c>
      <c r="C22" s="27" t="s">
        <v>66</v>
      </c>
      <c r="D22" s="107" t="s">
        <v>1</v>
      </c>
      <c r="E22" s="109">
        <v>203</v>
      </c>
      <c r="F22" s="111"/>
      <c r="G22" s="114"/>
      <c r="H22" s="81"/>
    </row>
    <row r="23" spans="2:14" s="5" customFormat="1" ht="28.5" customHeight="1">
      <c r="B23" s="89"/>
      <c r="C23" s="32" t="s">
        <v>12</v>
      </c>
      <c r="D23" s="108"/>
      <c r="E23" s="110"/>
      <c r="F23" s="112"/>
      <c r="G23" s="115"/>
      <c r="H23" s="82"/>
    </row>
    <row r="24" spans="2:14" s="5" customFormat="1" ht="29.25" customHeight="1">
      <c r="B24" s="154"/>
      <c r="C24" s="32" t="s">
        <v>27</v>
      </c>
      <c r="D24" s="108"/>
      <c r="E24" s="110"/>
      <c r="F24" s="113"/>
      <c r="G24" s="92"/>
      <c r="H24" s="82"/>
    </row>
    <row r="25" spans="2:14" s="77" customFormat="1" ht="45" customHeight="1">
      <c r="B25" s="89" t="s">
        <v>41</v>
      </c>
      <c r="C25" s="32" t="s">
        <v>74</v>
      </c>
      <c r="D25" s="33" t="s">
        <v>6</v>
      </c>
      <c r="E25" s="78">
        <v>100</v>
      </c>
      <c r="F25" s="79"/>
      <c r="G25" s="80"/>
      <c r="H25" s="91"/>
    </row>
    <row r="26" spans="2:14" s="77" customFormat="1" ht="63" customHeight="1">
      <c r="B26" s="90"/>
      <c r="C26" s="32" t="s">
        <v>29</v>
      </c>
      <c r="D26" s="33" t="s">
        <v>6</v>
      </c>
      <c r="E26" s="78">
        <v>60</v>
      </c>
      <c r="F26" s="79"/>
      <c r="G26" s="80"/>
      <c r="H26" s="92"/>
    </row>
    <row r="27" spans="2:14" s="5" customFormat="1" ht="33.75" customHeight="1">
      <c r="B27" s="83" t="s">
        <v>42</v>
      </c>
      <c r="C27" s="44" t="s">
        <v>5</v>
      </c>
      <c r="D27" s="48" t="s">
        <v>1</v>
      </c>
      <c r="E27" s="53">
        <v>203</v>
      </c>
      <c r="F27" s="54"/>
      <c r="G27" s="55"/>
      <c r="H27" s="69"/>
    </row>
    <row r="28" spans="2:14" s="5" customFormat="1" ht="33.75" customHeight="1">
      <c r="B28" s="84" t="s">
        <v>73</v>
      </c>
      <c r="C28" s="74" t="s">
        <v>52</v>
      </c>
      <c r="D28" s="33" t="s">
        <v>6</v>
      </c>
      <c r="E28" s="5">
        <v>14</v>
      </c>
      <c r="F28" s="64"/>
      <c r="G28" s="65"/>
      <c r="H28" s="75"/>
    </row>
    <row r="29" spans="2:14" s="5" customFormat="1" ht="33.75" customHeight="1">
      <c r="B29" s="51" t="s">
        <v>75</v>
      </c>
      <c r="C29" s="47" t="s">
        <v>22</v>
      </c>
      <c r="D29" s="76" t="s">
        <v>28</v>
      </c>
      <c r="E29" s="63">
        <v>4</v>
      </c>
      <c r="F29" s="66"/>
      <c r="G29" s="67"/>
      <c r="H29" s="72" t="s">
        <v>68</v>
      </c>
    </row>
    <row r="30" spans="2:14" s="5" customFormat="1" ht="15.95" customHeight="1">
      <c r="B30" s="49"/>
      <c r="C30" s="85" t="s">
        <v>76</v>
      </c>
      <c r="D30" s="86"/>
      <c r="E30" s="86"/>
      <c r="F30" s="86"/>
      <c r="G30" s="86"/>
      <c r="H30" s="50">
        <f>SUBTOTAL(9,G22:G29)</f>
        <v>0</v>
      </c>
    </row>
    <row r="31" spans="2:14" s="10" customFormat="1" ht="33.75" customHeight="1">
      <c r="B31" s="24" t="s">
        <v>4</v>
      </c>
      <c r="C31" s="96" t="s">
        <v>17</v>
      </c>
      <c r="D31" s="97"/>
      <c r="E31" s="97"/>
      <c r="F31" s="97"/>
      <c r="G31" s="119" t="s">
        <v>62</v>
      </c>
      <c r="H31" s="120"/>
      <c r="N31" s="5"/>
    </row>
    <row r="32" spans="2:14" s="5" customFormat="1" ht="21" customHeight="1">
      <c r="B32" s="26" t="s">
        <v>43</v>
      </c>
      <c r="C32" s="27" t="s">
        <v>13</v>
      </c>
      <c r="D32" s="28" t="s">
        <v>6</v>
      </c>
      <c r="E32" s="43">
        <v>100</v>
      </c>
      <c r="F32" s="30"/>
      <c r="G32" s="29"/>
      <c r="H32" s="105" t="s">
        <v>61</v>
      </c>
      <c r="N32" s="10"/>
    </row>
    <row r="33" spans="2:14" s="5" customFormat="1" ht="50.25" customHeight="1">
      <c r="B33" s="31"/>
      <c r="C33" s="32" t="s">
        <v>57</v>
      </c>
      <c r="D33" s="33" t="s">
        <v>28</v>
      </c>
      <c r="E33" s="34">
        <v>250</v>
      </c>
      <c r="F33" s="35"/>
      <c r="G33" s="36"/>
      <c r="H33" s="106"/>
    </row>
    <row r="34" spans="2:14" s="5" customFormat="1" ht="57.75" customHeight="1">
      <c r="B34" s="37" t="s">
        <v>44</v>
      </c>
      <c r="C34" s="38" t="s">
        <v>7</v>
      </c>
      <c r="D34" s="39" t="s">
        <v>1</v>
      </c>
      <c r="E34" s="40">
        <v>203</v>
      </c>
      <c r="F34" s="41"/>
      <c r="G34" s="42"/>
      <c r="H34" s="70" t="s">
        <v>63</v>
      </c>
    </row>
    <row r="35" spans="2:14" s="5" customFormat="1" ht="15.95" customHeight="1">
      <c r="B35" s="25"/>
      <c r="C35" s="93" t="s">
        <v>45</v>
      </c>
      <c r="D35" s="121"/>
      <c r="E35" s="121"/>
      <c r="F35" s="121"/>
      <c r="G35" s="122"/>
      <c r="H35" s="11">
        <f>SUBTOTAL(9,G32:G34)</f>
        <v>0</v>
      </c>
    </row>
    <row r="36" spans="2:14" ht="15" customHeight="1" thickBot="1">
      <c r="N36" s="2"/>
    </row>
    <row r="37" spans="2:14" s="14" customFormat="1" ht="19.5" customHeight="1">
      <c r="B37" s="102" t="s">
        <v>23</v>
      </c>
      <c r="C37" s="103"/>
      <c r="D37" s="103"/>
      <c r="E37" s="103"/>
      <c r="F37" s="103"/>
      <c r="G37" s="103"/>
      <c r="H37" s="104"/>
    </row>
    <row r="38" spans="2:14" s="14" customFormat="1" ht="17.25" customHeight="1">
      <c r="B38" s="117" t="s">
        <v>70</v>
      </c>
      <c r="C38" s="118"/>
      <c r="D38" s="118"/>
      <c r="E38" s="118"/>
      <c r="F38" s="118"/>
      <c r="G38" s="87">
        <f>H20</f>
        <v>0</v>
      </c>
      <c r="H38" s="88"/>
    </row>
    <row r="39" spans="2:14" s="14" customFormat="1" ht="17.25" customHeight="1">
      <c r="B39" s="98" t="s">
        <v>77</v>
      </c>
      <c r="C39" s="99"/>
      <c r="D39" s="99"/>
      <c r="E39" s="99"/>
      <c r="F39" s="99"/>
      <c r="G39" s="100">
        <f>H30</f>
        <v>0</v>
      </c>
      <c r="H39" s="101"/>
    </row>
    <row r="40" spans="2:14" s="14" customFormat="1" ht="33.75" customHeight="1">
      <c r="B40" s="98" t="s">
        <v>46</v>
      </c>
      <c r="C40" s="99"/>
      <c r="D40" s="99"/>
      <c r="E40" s="99"/>
      <c r="F40" s="99"/>
      <c r="G40" s="100">
        <f>H35</f>
        <v>0</v>
      </c>
      <c r="H40" s="101"/>
    </row>
    <row r="41" spans="2:14" s="14" customFormat="1" ht="17.25" customHeight="1">
      <c r="B41" s="152" t="s">
        <v>24</v>
      </c>
      <c r="C41" s="153"/>
      <c r="D41" s="153"/>
      <c r="E41" s="153"/>
      <c r="F41" s="153"/>
      <c r="G41" s="140">
        <f>SUM(G38:H40)</f>
        <v>0</v>
      </c>
      <c r="H41" s="141"/>
    </row>
    <row r="42" spans="2:14" s="14" customFormat="1" ht="17.25" customHeight="1">
      <c r="B42" s="98" t="s">
        <v>25</v>
      </c>
      <c r="C42" s="99"/>
      <c r="D42" s="99"/>
      <c r="E42" s="99"/>
      <c r="F42" s="99"/>
      <c r="G42" s="100">
        <f>G41*20%</f>
        <v>0</v>
      </c>
      <c r="H42" s="101"/>
    </row>
    <row r="43" spans="2:14" s="15" customFormat="1" ht="17.25" customHeight="1" thickBot="1">
      <c r="B43" s="148" t="s">
        <v>26</v>
      </c>
      <c r="C43" s="149"/>
      <c r="D43" s="149"/>
      <c r="E43" s="149"/>
      <c r="F43" s="149"/>
      <c r="G43" s="150">
        <f>G41*1.2</f>
        <v>0</v>
      </c>
      <c r="H43" s="151"/>
    </row>
    <row r="44" spans="2:14" ht="23.25" customHeight="1">
      <c r="B44" s="46"/>
      <c r="C44" s="147"/>
      <c r="D44" s="147"/>
      <c r="E44" s="147"/>
      <c r="F44" s="147"/>
      <c r="G44" s="147"/>
      <c r="H44" s="147"/>
    </row>
    <row r="45" spans="2:14" ht="20.25" customHeight="1">
      <c r="B45" s="46"/>
      <c r="C45" s="147"/>
      <c r="D45" s="147"/>
      <c r="E45" s="147"/>
      <c r="F45" s="147"/>
      <c r="G45" s="147"/>
      <c r="H45" s="147"/>
    </row>
    <row r="46" spans="2:14" ht="15" customHeight="1">
      <c r="B46" s="142" t="s">
        <v>47</v>
      </c>
      <c r="C46" s="143"/>
      <c r="D46" s="144"/>
      <c r="E46" s="143"/>
      <c r="F46" s="143"/>
      <c r="G46" s="143"/>
      <c r="H46" s="143"/>
    </row>
    <row r="47" spans="2:14" ht="8.25" customHeight="1">
      <c r="B47" s="5"/>
      <c r="D47" s="45"/>
    </row>
    <row r="48" spans="2:14" ht="14.25" customHeight="1">
      <c r="B48" s="142" t="s">
        <v>48</v>
      </c>
      <c r="C48" s="142"/>
      <c r="D48" s="145" t="s">
        <v>49</v>
      </c>
      <c r="E48" s="145"/>
      <c r="F48" s="145"/>
      <c r="G48" s="145"/>
      <c r="H48" s="145"/>
    </row>
    <row r="49" spans="2:8" ht="68.25" customHeight="1">
      <c r="B49" s="5"/>
      <c r="D49" s="45"/>
    </row>
    <row r="50" spans="2:8" ht="15" customHeight="1">
      <c r="B50" s="139" t="s">
        <v>53</v>
      </c>
      <c r="C50" s="139"/>
      <c r="D50" s="146" t="s">
        <v>54</v>
      </c>
      <c r="E50" s="146"/>
      <c r="F50" s="146"/>
      <c r="G50" s="146"/>
      <c r="H50" s="146"/>
    </row>
    <row r="51" spans="2:8" ht="15" customHeight="1">
      <c r="B51" s="137" t="s">
        <v>56</v>
      </c>
      <c r="C51" s="137"/>
      <c r="D51" s="138" t="s">
        <v>50</v>
      </c>
      <c r="E51" s="138"/>
      <c r="F51" s="138"/>
      <c r="G51" s="138"/>
      <c r="H51" s="138"/>
    </row>
  </sheetData>
  <dataConsolidate/>
  <mergeCells count="46">
    <mergeCell ref="B51:C51"/>
    <mergeCell ref="D51:H51"/>
    <mergeCell ref="B50:C50"/>
    <mergeCell ref="G41:H41"/>
    <mergeCell ref="B46:H46"/>
    <mergeCell ref="B48:C48"/>
    <mergeCell ref="D48:H48"/>
    <mergeCell ref="D50:H50"/>
    <mergeCell ref="C45:H45"/>
    <mergeCell ref="B42:F42"/>
    <mergeCell ref="G42:H42"/>
    <mergeCell ref="C44:H44"/>
    <mergeCell ref="B43:F43"/>
    <mergeCell ref="G43:H43"/>
    <mergeCell ref="B41:F41"/>
    <mergeCell ref="H6:H7"/>
    <mergeCell ref="B6:B7"/>
    <mergeCell ref="B16:B18"/>
    <mergeCell ref="D16:D17"/>
    <mergeCell ref="E16:E17"/>
    <mergeCell ref="H11:H15"/>
    <mergeCell ref="B8:B10"/>
    <mergeCell ref="F16:F17"/>
    <mergeCell ref="G16:G17"/>
    <mergeCell ref="B11:B15"/>
    <mergeCell ref="H16:H18"/>
    <mergeCell ref="B40:F40"/>
    <mergeCell ref="G40:H40"/>
    <mergeCell ref="B39:F39"/>
    <mergeCell ref="G39:H39"/>
    <mergeCell ref="B37:H37"/>
    <mergeCell ref="B38:F38"/>
    <mergeCell ref="C30:G30"/>
    <mergeCell ref="G38:H38"/>
    <mergeCell ref="B25:B26"/>
    <mergeCell ref="H25:H26"/>
    <mergeCell ref="C20:G20"/>
    <mergeCell ref="C31:F31"/>
    <mergeCell ref="H32:H33"/>
    <mergeCell ref="D22:D24"/>
    <mergeCell ref="E22:E24"/>
    <mergeCell ref="F22:F24"/>
    <mergeCell ref="G22:G24"/>
    <mergeCell ref="B22:B24"/>
    <mergeCell ref="G31:H31"/>
    <mergeCell ref="C35:G35"/>
  </mergeCells>
  <phoneticPr fontId="4" type="noConversion"/>
  <pageMargins left="0.59055118110236227" right="0.39370078740157483" top="0.59055118110236227" bottom="0.39370078740157483" header="0.31496062992125984" footer="0.31496062992125984"/>
  <pageSetup paperSize="9" scale="91" orientation="portrait" r:id="rId1"/>
  <headerFooter differentFirst="1">
    <oddFooter>&amp;C&amp;P</oddFooter>
  </headerFooter>
  <ignoredErrors>
    <ignoredError sqref="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Kamenička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mkuchejd</cp:lastModifiedBy>
  <cp:lastPrinted>2012-02-27T12:03:45Z</cp:lastPrinted>
  <dcterms:created xsi:type="dcterms:W3CDTF">2005-06-09T05:49:05Z</dcterms:created>
  <dcterms:modified xsi:type="dcterms:W3CDTF">2012-03-21T07:50:12Z</dcterms:modified>
</cp:coreProperties>
</file>