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 codeName="Tento_sešit" defaultThemeVersion="124226"/>
  <bookViews>
    <workbookView xWindow="65416" yWindow="65416" windowWidth="29040" windowHeight="15840" activeTab="0"/>
  </bookViews>
  <sheets>
    <sheet name="ONRL Plzeň 2021" sheetId="30" r:id="rId1"/>
    <sheet name="ONRL Brno 2021" sheetId="29" r:id="rId2"/>
    <sheet name="ONRL Praha 2021" sheetId="28" r:id="rId3"/>
    <sheet name="ONRL Lípa u HB 2021" sheetId="27" r:id="rId4"/>
    <sheet name="ONRL Havl Brod 2021" sheetId="26" r:id="rId5"/>
    <sheet name="ONRL Opava 2021" sheetId="25" r:id="rId6"/>
  </sheets>
  <definedNames>
    <definedName name="firma" localSheetId="1">#REF!</definedName>
    <definedName name="firma" localSheetId="3">#REF!</definedName>
    <definedName name="firma" localSheetId="0">#REF!</definedName>
    <definedName name="firma" localSheetId="2">#REF!</definedName>
    <definedName name="firma">#REF!</definedName>
  </definedNames>
  <calcPr calcId="191029"/>
  <extLst/>
</workbook>
</file>

<file path=xl/sharedStrings.xml><?xml version="1.0" encoding="utf-8"?>
<sst xmlns="http://schemas.openxmlformats.org/spreadsheetml/2006/main" count="384" uniqueCount="179">
  <si>
    <t>Název</t>
  </si>
  <si>
    <t>1.</t>
  </si>
  <si>
    <t>2.</t>
  </si>
  <si>
    <t>3.</t>
  </si>
  <si>
    <t>4.</t>
  </si>
  <si>
    <t>5.</t>
  </si>
  <si>
    <t>6.</t>
  </si>
  <si>
    <t>č.</t>
  </si>
  <si>
    <t>Celkem bez DPH</t>
  </si>
  <si>
    <t>7.</t>
  </si>
  <si>
    <t>8.</t>
  </si>
  <si>
    <t>9.</t>
  </si>
  <si>
    <t>10.</t>
  </si>
  <si>
    <t>KS</t>
  </si>
  <si>
    <t>Celkem pracoviště vč. DPH</t>
  </si>
  <si>
    <t>450x500/620</t>
  </si>
  <si>
    <t>900x520/870</t>
  </si>
  <si>
    <t>Stůl laboratorní jednostranný pro práci ve stoje</t>
  </si>
  <si>
    <t>Nabízená cena vč. DPH</t>
  </si>
  <si>
    <t>500x500/250</t>
  </si>
  <si>
    <t>11.</t>
  </si>
  <si>
    <t>12.</t>
  </si>
  <si>
    <t>13.</t>
  </si>
  <si>
    <t>Skříňka laboratorní kombinovaná - 1x zásuvka s plnovýsuvem, 2x dvířka s tlumením</t>
  </si>
  <si>
    <t>450x520/870</t>
  </si>
  <si>
    <t>Skříňka laboratorní zásuvková - 5x zásuvka s plnovýsuvem</t>
  </si>
  <si>
    <t>Stůl psací - deska pracovní lamino soulep tl. 36 mm, podstavná konstrukce z lamina tl. 18 mm</t>
  </si>
  <si>
    <t>600x520/880</t>
  </si>
  <si>
    <t>NRL/Odbor NRL Opava, Jaselská 16, 746 23 Opava</t>
  </si>
  <si>
    <t>Deska pracovní - dlažba keramická kyslinovzdorná formátu 300 x 300 mm</t>
  </si>
  <si>
    <t>Otvor pro kameninovou výlevku</t>
  </si>
  <si>
    <t>Otvor pro výpust</t>
  </si>
  <si>
    <t>Skříňka laboratorní instalační - 1x dvířka s tlumením + ocelová konstrukce pod výlevku</t>
  </si>
  <si>
    <t>Výlevka kameninová hranatá</t>
  </si>
  <si>
    <t>Baterie laboratorní stojánková směšovací s kohouty nahoře</t>
  </si>
  <si>
    <t>El. zásuvka 230V / 16A / IP 44</t>
  </si>
  <si>
    <t>Armatura laboratorní nástěnná pro stlačený vzduch</t>
  </si>
  <si>
    <t>Armatura laboratorní stojánková pro studenou vodu</t>
  </si>
  <si>
    <t>Výpust polypropylenová</t>
  </si>
  <si>
    <t>Místnost č. 104</t>
  </si>
  <si>
    <t>Médiová stěna z lamina pro jednostranný stůl - 1x police</t>
  </si>
  <si>
    <t>Laboratoř č. 112</t>
  </si>
  <si>
    <t>295x120/150</t>
  </si>
  <si>
    <t>Rozměr</t>
  </si>
  <si>
    <t xml:space="preserve">NRL/Oddělení NRL Praha, Za Opravnou 4, 150 06 Praha-Motol </t>
  </si>
  <si>
    <t xml:space="preserve"> </t>
  </si>
  <si>
    <t>Laboratoř č. 110</t>
  </si>
  <si>
    <t>600x550/780</t>
  </si>
  <si>
    <t>NRL/OSARK, Lípa u Havlíčkova Brodu 121, 582 57</t>
  </si>
  <si>
    <t>Laboratoř č. 207</t>
  </si>
  <si>
    <t>900x600x900</t>
  </si>
  <si>
    <t>Laboratoř č. 226</t>
  </si>
  <si>
    <t>1200x600x900</t>
  </si>
  <si>
    <t>Laboratoř č. 111</t>
  </si>
  <si>
    <t>3300x750/900</t>
  </si>
  <si>
    <t>1800x150/600</t>
  </si>
  <si>
    <t>1400x700/750</t>
  </si>
  <si>
    <t>Kontejner zásuvkový - 4x zásuvka s plnovýsuvem, 4x kolečka, 2 ks s brzdou</t>
  </si>
  <si>
    <t>Rozměr š/h/v</t>
  </si>
  <si>
    <t>Laboratoř č. 120</t>
  </si>
  <si>
    <t>4700x900/900</t>
  </si>
  <si>
    <t>3300x750/30</t>
  </si>
  <si>
    <t>4700x900/30</t>
  </si>
  <si>
    <t xml:space="preserve">Otvor pro výpust </t>
  </si>
  <si>
    <t>Skříňka laboratorní 1x dvířka s tlumením</t>
  </si>
  <si>
    <t>1500x700/750</t>
  </si>
  <si>
    <t>Skříňka pod stávající zděný stůl, 5x zásuvka s plnovýsuvem</t>
  </si>
  <si>
    <t>600x550/770</t>
  </si>
  <si>
    <t>Skříňka pod stávající pracovní desku, 5x zásuvka s plnovýsuvem</t>
  </si>
  <si>
    <t>Laboratoř č. 225</t>
  </si>
  <si>
    <t>Baterie nástěnná, dlouhé rameno</t>
  </si>
  <si>
    <t>Skříňka pod stávající stůl, 5x zásuvka s plnovýsuvem</t>
  </si>
  <si>
    <t>Skříňka pod stávající zděný stůl, 1x dvířka s tlumením (1x L)</t>
  </si>
  <si>
    <t>Skříňka pod stávající zděný stůl, 1x dvířka s tlumením (1x P)</t>
  </si>
  <si>
    <t>800x550/770</t>
  </si>
  <si>
    <t>NRL/Odbor DŠOR, Konečná 1930, 580 01  Havlíčkův Brod</t>
  </si>
  <si>
    <t>3000x600/750</t>
  </si>
  <si>
    <t>1200x750/750</t>
  </si>
  <si>
    <t>Stůl laboratorní jednostranný do L</t>
  </si>
  <si>
    <t>3000x1800x600/750x750</t>
  </si>
  <si>
    <t xml:space="preserve">Stůl laboratorní jednostranný, Deska pracovní - postforming tl 38 mm, ocelová konstrukce, Kovová konstrukce, jekl 30x30, s horní výstuhou, lišta proti zapadávání  </t>
  </si>
  <si>
    <t>Stůl laboratorní jednostranný, Deska pracovní - postforming tl 38 mm, ocelová konstrukce, Kovová konstrukce, jekl 30x30, lišta proti zapadávání</t>
  </si>
  <si>
    <t>Kontejner zásuvkový - 3x zásuvka s plnovýsuvem, 4x kolečka, 2 ks s brzdou</t>
  </si>
  <si>
    <t>450x500/650-680</t>
  </si>
  <si>
    <t>900x420x2000</t>
  </si>
  <si>
    <t>600x420x2000</t>
  </si>
  <si>
    <t>Skříňová nástavba dvoudvéřová, 2 police</t>
  </si>
  <si>
    <t>900x420x400</t>
  </si>
  <si>
    <t>Skříňová nástavba s dvířky pravé, 1 police</t>
  </si>
  <si>
    <t>600x420x400</t>
  </si>
  <si>
    <t>Sestava skříní</t>
  </si>
  <si>
    <t>2400x420x2400</t>
  </si>
  <si>
    <t>Policová skříň dělená, spodní část 5x zásuvka, horní část dvoudvéřová (sklo, 2 police), bez zámků, stavitelné nohy</t>
  </si>
  <si>
    <t>Policová skříň dělená, spodní část dvoudvéřová (plné dveře, 2 police), horní část dvoudvéřová (plné dveře, 2 police), bez zámků, stavitelné nohy</t>
  </si>
  <si>
    <t>Policová skříň dělená, spodní částs dvířky (plné dveře pravé, 2 police), horní část s dvířky (plné dveře pravé, 2 police), bez zámků, stavitelné nohy</t>
  </si>
  <si>
    <t>barva bílá</t>
  </si>
  <si>
    <t>Laboratoř č. 306</t>
  </si>
  <si>
    <t>Odkládací stolek, kovová konstrukce s pracovní plochou a 1 policí, pracovní polocha keramická dlažba slinutá, tl. 30 mm, police postforming</t>
  </si>
  <si>
    <t>1500x600x750</t>
  </si>
  <si>
    <t xml:space="preserve">Pracovní stůl </t>
  </si>
  <si>
    <t>Pracovní stůl</t>
  </si>
  <si>
    <t>1200x600</t>
  </si>
  <si>
    <t xml:space="preserve">skříňka se 4 zásuvkami, sokl </t>
  </si>
  <si>
    <t>600x600x900</t>
  </si>
  <si>
    <t>skříňka 1x dveře + horní zásuvka, sokl</t>
  </si>
  <si>
    <t>pracovní deska postforming 38mm</t>
  </si>
  <si>
    <t>2400x600x900</t>
  </si>
  <si>
    <t>2400x600</t>
  </si>
  <si>
    <t>450x600x900</t>
  </si>
  <si>
    <t>skříňka 2x dveře + horní zásuvka, sokl</t>
  </si>
  <si>
    <t>Laboratoř č. 109</t>
  </si>
  <si>
    <t>500x400x900</t>
  </si>
  <si>
    <t>laboratorní stůl</t>
  </si>
  <si>
    <t>600x530x850</t>
  </si>
  <si>
    <t>skříňka zásuvková, 5 zásuvek</t>
  </si>
  <si>
    <t>skříňka 2 dvéřová se zásuvkou, zásuvka nahoře, 1 police</t>
  </si>
  <si>
    <t>900x530x850</t>
  </si>
  <si>
    <t>skříňka 1 dvéřová, jedna police, uchytka vlevo</t>
  </si>
  <si>
    <t>skříňka 1 dvéřová, jedna police, úchytka vpravo</t>
  </si>
  <si>
    <t>skříňka otevřená, jedna police</t>
  </si>
  <si>
    <t>300x400x850</t>
  </si>
  <si>
    <t>police na zeď</t>
  </si>
  <si>
    <t>800x200x200</t>
  </si>
  <si>
    <t>2420x760x5</t>
  </si>
  <si>
    <t>4230x600x900</t>
  </si>
  <si>
    <t>4230x600x5</t>
  </si>
  <si>
    <t>2420x760x900</t>
  </si>
  <si>
    <t>1200x600x1800</t>
  </si>
  <si>
    <t>š/h/v</t>
  </si>
  <si>
    <t>skříň čtyřdvéřová vysoká, 4x dvířka (2x spodní plná-2 police, 2x vrchní prosklená-3 police)</t>
  </si>
  <si>
    <t>nástavec na skříň, 2 dvířka, 1 police</t>
  </si>
  <si>
    <t>1200x600x600</t>
  </si>
  <si>
    <t>500x600x600</t>
  </si>
  <si>
    <t>400x400x750</t>
  </si>
  <si>
    <t>600x400x750</t>
  </si>
  <si>
    <t>skříňka - 1 dvířka, 1 police, sokl, úchytka vlevo</t>
  </si>
  <si>
    <t>výklopná skříňka s košem, 1 dvířka vyklápěcí, vnitřní vyklápěcí koš, sokl, úchytka uprostřed</t>
  </si>
  <si>
    <t>dekor bílá + modrý lem, šedé nožičky zakrýt plastovým soklem, úchytka nerez hranatá</t>
  </si>
  <si>
    <t>kontejner s dvířky - 1 dvířka, 1 police, úchytka v pravo</t>
  </si>
  <si>
    <t>dekor šedý + šedý lem, šedé nožičky zakrýt plastovým soklem, úchytky nerez hranaté</t>
  </si>
  <si>
    <t>Skříňka laboratorní na nohách, 1x dvířka, 1 police, navrchu deska odolná kyselinám, šedá-černý lem, úchytka vpravo</t>
  </si>
  <si>
    <t>barva bílá s šedým čelem, úchytka kovová</t>
  </si>
  <si>
    <t>krycí deska, kyselinovzdorná, bílé dlaždice, šedý lem, vyříznou díru na hadice (140cm zleva, 7cm vzadu od zdi)</t>
  </si>
  <si>
    <t>skříňka s výlevkou, 1x dvířka úchytka vpravo, výlevka (bílá keramická 400x400), baterie původní ze zdi vlevo, odpad na levé straně</t>
  </si>
  <si>
    <t>krycí deska, kyselinovzdorná, bílé dlaždice, šedý lem, vyříznout díru na sloupek vlevo vzadu š. 17cm, hl. 26 cm</t>
  </si>
  <si>
    <t>dekor calvados, úchytky mat nerez, oblouk, bez nožiček, sokl calvados 4cm</t>
  </si>
  <si>
    <t>420x570/870</t>
  </si>
  <si>
    <t>max 420x550</t>
  </si>
  <si>
    <t>Výlevka kameninová nebo nerezová, atyp rozměr</t>
  </si>
  <si>
    <t>Skříňka pod stávající zděný stůl, 1x dvířka s tlumením  (1x P)</t>
  </si>
  <si>
    <t>základní šedá, modré hrany</t>
  </si>
  <si>
    <t>NRL/Oddělení NRL Brno, Hroznová 63/2, 603 00  Brno</t>
  </si>
  <si>
    <t>Laboratoř č. 329</t>
  </si>
  <si>
    <t>šedé lamino, zelené hrany</t>
  </si>
  <si>
    <t>Skříňka laboratorní nástěnná, otevřená, 1 police</t>
  </si>
  <si>
    <t>800x330x600</t>
  </si>
  <si>
    <t>Stůl laboratorní, pojízdný, pracovní deska dlažba keramická kyselinovzdorná 150x150mm, ocelová konstrukce, profil 30x30mm, 4x kolečka, 2x s brzdou</t>
  </si>
  <si>
    <t>1000x1000x800</t>
  </si>
  <si>
    <t>Skříňka laboratorní, pojízdná, deska pracovní dlažba keramická kyselinovzdorná 150x150mm, skříňka kombinovaná, pojízdná, 1x zásuvka s plnovýsuvem, 2x dvířka, 1x police, 4x kolečka, 2x s brzdou</t>
  </si>
  <si>
    <t>800x530x905</t>
  </si>
  <si>
    <t>Laboratoř č. 214</t>
  </si>
  <si>
    <t>bílá nebo šedá</t>
  </si>
  <si>
    <t>2000x800x800</t>
  </si>
  <si>
    <t>laboratorní stůl, oboustranně přístupný, konstrukce odoláná vůči kyselinám, horní deska z odolného plastu s otvory na odpad z filtračních stojanů</t>
  </si>
  <si>
    <t>Laboratoř č. 6107</t>
  </si>
  <si>
    <t>Kontejner dvířkový, lamino, pojízdný</t>
  </si>
  <si>
    <t>Kontejner kombinovaný, dvířka + 1 zásuvka, lamino, pojízdný</t>
  </si>
  <si>
    <t>1650x760x900</t>
  </si>
  <si>
    <t>450x500/650</t>
  </si>
  <si>
    <t>NRL/Oddělení NRL Plzeň, Slovanská alej 20, 326 00  Plzeň</t>
  </si>
  <si>
    <t>Skříňka laboratorní, 2 dvoudvéřová, 2 police</t>
  </si>
  <si>
    <t>800x340x750</t>
  </si>
  <si>
    <t>Laboratoř č. 407</t>
  </si>
  <si>
    <t>dekor šedá, modré hrany</t>
  </si>
  <si>
    <t xml:space="preserve">Laboratorní stůl s výlevkou - kovová konstrukce a deska, bez bočních stěn, pracovní deska dlažba bílá keramická kyselinovzdorná 150x150mm, bílá keramická výlevka o vnějších rozměrech 430x430x330, </t>
  </si>
  <si>
    <t>šedá</t>
  </si>
  <si>
    <t>Stůl mycí</t>
  </si>
  <si>
    <t>420x620/900</t>
  </si>
  <si>
    <t>Skříňka laboratorní instalační - 1x dvířka s tlumením + ocelová konstrukce pod výlevku, pracovní deska postforming 28mm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</si>
</sst>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(&quot;Kč&quot;* #,##0.00_);_(&quot;Kč&quot;* \(#,##0.00\);_(&quot;Kč&quot;* &quot;-&quot;??_);_(@_)"/>
  </numFmts>
  <fonts count="21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name val="Area"/>
      <family val="2"/>
    </font>
    <font>
      <b/>
      <sz val="9"/>
      <color theme="1"/>
      <name val="Area"/>
      <family val="2"/>
    </font>
    <font>
      <sz val="9"/>
      <color theme="1"/>
      <name val="Area"/>
      <family val="2"/>
    </font>
    <font>
      <b/>
      <sz val="9"/>
      <color rgb="FFFFFFFF"/>
      <name val="Area"/>
      <family val="2"/>
    </font>
    <font>
      <sz val="9"/>
      <name val="Area"/>
      <family val="2"/>
    </font>
    <font>
      <b/>
      <sz val="9"/>
      <color rgb="FF000000"/>
      <name val="Area"/>
      <family val="2"/>
    </font>
    <font>
      <b/>
      <sz val="9.5"/>
      <name val="Calibri"/>
      <family val="2"/>
      <scheme val="minor"/>
    </font>
    <font>
      <b/>
      <sz val="9.5"/>
      <color rgb="FFFFFFFF"/>
      <name val="Calibri"/>
      <family val="2"/>
      <scheme val="minor"/>
    </font>
    <font>
      <sz val="9.5"/>
      <color rgb="FFFFFFFF"/>
      <name val="Calibri"/>
      <family val="2"/>
      <scheme val="minor"/>
    </font>
    <font>
      <sz val="9.5"/>
      <name val="Calibri"/>
      <family val="2"/>
      <scheme val="minor"/>
    </font>
    <font>
      <b/>
      <u val="single"/>
      <sz val="9.5"/>
      <color rgb="FFFF0000"/>
      <name val="Calibri"/>
      <family val="2"/>
      <scheme val="minor"/>
    </font>
    <font>
      <sz val="9.5"/>
      <color rgb="FF000000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9"/>
      <color rgb="FFFF0000"/>
      <name val="Area"/>
      <family val="2"/>
    </font>
    <font>
      <b/>
      <sz val="9.5"/>
      <color rgb="FFFF0000"/>
      <name val="Calibri"/>
      <family val="2"/>
      <scheme val="minor"/>
    </font>
    <font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16" fontId="5" fillId="0" borderId="0" xfId="0" applyNumberFormat="1" applyFont="1" applyAlignment="1" applyProtection="1">
      <alignment horizontal="center" vertical="center"/>
      <protection locked="0"/>
    </xf>
    <xf numFmtId="4" fontId="5" fillId="0" borderId="0" xfId="0" applyNumberFormat="1" applyFont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4" fontId="5" fillId="2" borderId="4" xfId="0" applyNumberFormat="1" applyFont="1" applyFill="1" applyBorder="1" applyAlignment="1" applyProtection="1">
      <alignment horizontal="center" vertical="center" wrapText="1"/>
      <protection/>
    </xf>
    <xf numFmtId="4" fontId="5" fillId="2" borderId="5" xfId="0" applyNumberFormat="1" applyFont="1" applyFill="1" applyBorder="1" applyAlignment="1" applyProtection="1">
      <alignment horizontal="center" vertical="center" wrapText="1"/>
      <protection/>
    </xf>
    <xf numFmtId="0" fontId="8" fillId="4" borderId="1" xfId="0" applyFont="1" applyFill="1" applyBorder="1" applyAlignment="1" applyProtection="1">
      <alignment horizontal="center" vertical="center"/>
      <protection/>
    </xf>
    <xf numFmtId="4" fontId="9" fillId="4" borderId="6" xfId="0" applyNumberFormat="1" applyFont="1" applyFill="1" applyBorder="1" applyAlignment="1" applyProtection="1">
      <alignment vertical="center"/>
      <protection/>
    </xf>
    <xf numFmtId="0" fontId="5" fillId="5" borderId="1" xfId="0" applyFont="1" applyFill="1" applyBorder="1" applyAlignment="1" applyProtection="1">
      <alignment vertical="center" wrapText="1"/>
      <protection/>
    </xf>
    <xf numFmtId="0" fontId="5" fillId="5" borderId="1" xfId="0" applyFont="1" applyFill="1" applyBorder="1" applyAlignment="1" applyProtection="1">
      <alignment horizontal="center" vertical="center" wrapText="1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4" fontId="5" fillId="3" borderId="8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4" fontId="5" fillId="0" borderId="0" xfId="0" applyNumberFormat="1" applyFont="1" applyAlignment="1" applyProtection="1">
      <alignment vertical="center"/>
      <protection locked="0"/>
    </xf>
    <xf numFmtId="4" fontId="9" fillId="0" borderId="0" xfId="0" applyNumberFormat="1" applyFont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5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vertical="center" wrapText="1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4" fontId="11" fillId="2" borderId="4" xfId="0" applyNumberFormat="1" applyFont="1" applyFill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center" vertical="center" wrapText="1"/>
    </xf>
    <xf numFmtId="0" fontId="11" fillId="4" borderId="10" xfId="0" applyFont="1" applyFill="1" applyBorder="1"/>
    <xf numFmtId="0" fontId="12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right" vertical="center" wrapText="1"/>
    </xf>
    <xf numFmtId="4" fontId="14" fillId="4" borderId="12" xfId="0" applyNumberFormat="1" applyFont="1" applyFill="1" applyBorder="1"/>
    <xf numFmtId="0" fontId="15" fillId="5" borderId="10" xfId="0" applyFont="1" applyFill="1" applyBorder="1" applyAlignment="1">
      <alignment vertical="center"/>
    </xf>
    <xf numFmtId="0" fontId="15" fillId="5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center" wrapText="1"/>
    </xf>
    <xf numFmtId="4" fontId="11" fillId="2" borderId="13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right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/>
      <protection locked="0"/>
    </xf>
    <xf numFmtId="2" fontId="0" fillId="0" borderId="0" xfId="0" applyNumberFormat="1"/>
    <xf numFmtId="0" fontId="6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8" fillId="4" borderId="1" xfId="0" applyFont="1" applyFill="1" applyBorder="1" applyAlignment="1" applyProtection="1">
      <alignment horizontal="center" vertical="center"/>
      <protection/>
    </xf>
    <xf numFmtId="0" fontId="18" fillId="4" borderId="1" xfId="0" applyFont="1" applyFill="1" applyBorder="1" applyAlignment="1" applyProtection="1">
      <alignment horizontal="left" vertical="center"/>
      <protection/>
    </xf>
    <xf numFmtId="0" fontId="17" fillId="3" borderId="1" xfId="0" applyFont="1" applyFill="1" applyBorder="1" applyAlignment="1">
      <alignment vertical="center" wrapText="1"/>
    </xf>
    <xf numFmtId="0" fontId="11" fillId="0" borderId="1" xfId="0" applyFont="1" applyBorder="1" applyAlignment="1" applyProtection="1">
      <alignment horizontal="center"/>
      <protection locked="0"/>
    </xf>
    <xf numFmtId="0" fontId="11" fillId="3" borderId="15" xfId="0" applyFont="1" applyFill="1" applyBorder="1" applyAlignment="1">
      <alignment vertical="center" wrapText="1"/>
    </xf>
    <xf numFmtId="2" fontId="16" fillId="0" borderId="16" xfId="0" applyNumberFormat="1" applyFont="1" applyBorder="1" applyAlignment="1">
      <alignment vertical="center" wrapText="1"/>
    </xf>
    <xf numFmtId="0" fontId="11" fillId="4" borderId="9" xfId="0" applyFont="1" applyFill="1" applyBorder="1"/>
    <xf numFmtId="0" fontId="12" fillId="4" borderId="17" xfId="0" applyFont="1" applyFill="1" applyBorder="1" applyAlignment="1">
      <alignment vertical="center" wrapText="1"/>
    </xf>
    <xf numFmtId="0" fontId="12" fillId="4" borderId="17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2" fontId="13" fillId="4" borderId="17" xfId="0" applyNumberFormat="1" applyFont="1" applyFill="1" applyBorder="1" applyAlignment="1">
      <alignment horizontal="right" vertical="center" wrapText="1"/>
    </xf>
    <xf numFmtId="4" fontId="14" fillId="4" borderId="18" xfId="0" applyNumberFormat="1" applyFont="1" applyFill="1" applyBorder="1"/>
    <xf numFmtId="0" fontId="15" fillId="5" borderId="2" xfId="0" applyFont="1" applyFill="1" applyBorder="1" applyAlignment="1">
      <alignment vertical="center"/>
    </xf>
    <xf numFmtId="0" fontId="15" fillId="5" borderId="4" xfId="0" applyFont="1" applyFill="1" applyBorder="1" applyAlignment="1">
      <alignment vertical="center" wrapText="1"/>
    </xf>
    <xf numFmtId="0" fontId="14" fillId="5" borderId="4" xfId="0" applyFont="1" applyFill="1" applyBorder="1" applyAlignment="1">
      <alignment vertical="center" wrapText="1"/>
    </xf>
    <xf numFmtId="2" fontId="14" fillId="5" borderId="4" xfId="0" applyNumberFormat="1" applyFont="1" applyFill="1" applyBorder="1" applyAlignment="1">
      <alignment horizontal="right" vertical="center" wrapText="1"/>
    </xf>
    <xf numFmtId="0" fontId="11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vertical="center" wrapText="1"/>
    </xf>
    <xf numFmtId="4" fontId="8" fillId="4" borderId="1" xfId="0" applyNumberFormat="1" applyFont="1" applyFill="1" applyBorder="1" applyAlignment="1" applyProtection="1">
      <alignment horizontal="right" vertical="center" wrapText="1"/>
      <protection/>
    </xf>
    <xf numFmtId="0" fontId="5" fillId="6" borderId="9" xfId="0" applyFont="1" applyFill="1" applyBorder="1" applyAlignment="1">
      <alignment horizontal="right" vertical="center" wrapText="1"/>
    </xf>
    <xf numFmtId="4" fontId="10" fillId="0" borderId="16" xfId="0" applyNumberFormat="1" applyFont="1" applyFill="1" applyBorder="1" applyAlignment="1" applyProtection="1">
      <alignment horizontal="right" vertical="center" wrapText="1"/>
      <protection/>
    </xf>
    <xf numFmtId="4" fontId="10" fillId="0" borderId="21" xfId="0" applyNumberFormat="1" applyFont="1" applyFill="1" applyBorder="1" applyAlignment="1" applyProtection="1">
      <alignment horizontal="right" vertical="center" wrapText="1"/>
      <protection/>
    </xf>
    <xf numFmtId="0" fontId="5" fillId="3" borderId="7" xfId="0" applyFont="1" applyFill="1" applyBorder="1" applyAlignment="1" applyProtection="1">
      <alignment horizontal="right" vertical="center"/>
      <protection/>
    </xf>
    <xf numFmtId="4" fontId="5" fillId="0" borderId="0" xfId="0" applyNumberFormat="1" applyFont="1" applyAlignment="1" applyProtection="1">
      <alignment horizontal="right" vertical="center"/>
      <protection locked="0"/>
    </xf>
    <xf numFmtId="0" fontId="5" fillId="5" borderId="1" xfId="0" applyFont="1" applyFill="1" applyBorder="1" applyAlignment="1" applyProtection="1">
      <alignment horizontal="right" vertical="center" wrapText="1"/>
      <protection/>
    </xf>
    <xf numFmtId="4" fontId="10" fillId="0" borderId="17" xfId="0" applyNumberFormat="1" applyFont="1" applyFill="1" applyBorder="1" applyAlignment="1" applyProtection="1">
      <alignment horizontal="right" vertical="center" wrapText="1"/>
      <protection/>
    </xf>
    <xf numFmtId="4" fontId="10" fillId="0" borderId="2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right"/>
    </xf>
    <xf numFmtId="4" fontId="10" fillId="0" borderId="23" xfId="0" applyNumberFormat="1" applyFont="1" applyFill="1" applyBorder="1" applyAlignment="1" applyProtection="1">
      <alignment horizontal="right" vertical="center" wrapText="1"/>
      <protection/>
    </xf>
    <xf numFmtId="4" fontId="10" fillId="0" borderId="1" xfId="0" applyNumberFormat="1" applyFont="1" applyFill="1" applyBorder="1" applyAlignment="1" applyProtection="1">
      <alignment horizontal="right" vertical="center" wrapText="1"/>
      <protection/>
    </xf>
    <xf numFmtId="4" fontId="16" fillId="0" borderId="22" xfId="0" applyNumberFormat="1" applyFont="1" applyBorder="1" applyAlignment="1">
      <alignment horizontal="right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0" fontId="15" fillId="5" borderId="25" xfId="0" applyFont="1" applyFill="1" applyBorder="1" applyAlignment="1">
      <alignment vertical="center" wrapText="1"/>
    </xf>
    <xf numFmtId="0" fontId="11" fillId="3" borderId="1" xfId="0" applyFont="1" applyFill="1" applyBorder="1" applyAlignment="1" applyProtection="1">
      <alignment wrapText="1"/>
      <protection locked="0"/>
    </xf>
    <xf numFmtId="0" fontId="11" fillId="3" borderId="19" xfId="0" applyFont="1" applyFill="1" applyBorder="1" applyAlignment="1" applyProtection="1">
      <alignment wrapText="1"/>
      <protection locked="0"/>
    </xf>
    <xf numFmtId="0" fontId="11" fillId="3" borderId="24" xfId="0" applyFont="1" applyFill="1" applyBorder="1" applyAlignment="1">
      <alignment vertical="center" wrapText="1"/>
    </xf>
    <xf numFmtId="0" fontId="19" fillId="5" borderId="4" xfId="0" applyFont="1" applyFill="1" applyBorder="1" applyAlignment="1">
      <alignment horizontal="left" vertical="center"/>
    </xf>
    <xf numFmtId="0" fontId="15" fillId="5" borderId="15" xfId="0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 wrapText="1"/>
    </xf>
    <xf numFmtId="44" fontId="11" fillId="7" borderId="12" xfId="23" applyFont="1" applyFill="1" applyBorder="1" applyAlignment="1" applyProtection="1">
      <alignment horizontal="right"/>
      <protection locked="0"/>
    </xf>
    <xf numFmtId="2" fontId="16" fillId="0" borderId="27" xfId="0" applyNumberFormat="1" applyFont="1" applyBorder="1" applyAlignment="1">
      <alignment horizontal="center" vertical="center" wrapText="1"/>
    </xf>
    <xf numFmtId="2" fontId="16" fillId="0" borderId="21" xfId="0" applyNumberFormat="1" applyFont="1" applyBorder="1" applyAlignment="1">
      <alignment horizontal="center" vertical="center" wrapText="1"/>
    </xf>
    <xf numFmtId="2" fontId="16" fillId="0" borderId="28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4" fontId="11" fillId="7" borderId="30" xfId="23" applyFont="1" applyFill="1" applyBorder="1" applyAlignment="1" applyProtection="1">
      <alignment horizontal="right"/>
      <protection/>
    </xf>
    <xf numFmtId="44" fontId="11" fillId="7" borderId="12" xfId="23" applyFont="1" applyFill="1" applyBorder="1" applyAlignment="1" applyProtection="1">
      <alignment horizontal="right"/>
      <protection/>
    </xf>
    <xf numFmtId="44" fontId="11" fillId="7" borderId="31" xfId="23" applyFont="1" applyFill="1" applyBorder="1" applyAlignment="1" applyProtection="1">
      <alignment horizontal="right"/>
      <protection/>
    </xf>
    <xf numFmtId="4" fontId="10" fillId="0" borderId="27" xfId="0" applyNumberFormat="1" applyFont="1" applyFill="1" applyBorder="1" applyAlignment="1" applyProtection="1">
      <alignment horizontal="right" vertical="center" wrapText="1"/>
      <protection/>
    </xf>
    <xf numFmtId="4" fontId="10" fillId="0" borderId="28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 applyProtection="1">
      <alignment horizontal="left" vertical="center"/>
      <protection/>
    </xf>
    <xf numFmtId="0" fontId="5" fillId="4" borderId="33" xfId="0" applyFont="1" applyFill="1" applyBorder="1" applyAlignment="1" applyProtection="1">
      <alignment horizontal="left" vertical="center"/>
      <protection/>
    </xf>
    <xf numFmtId="4" fontId="3" fillId="7" borderId="12" xfId="0" applyNumberFormat="1" applyFont="1" applyFill="1" applyBorder="1" applyAlignment="1" applyProtection="1">
      <alignment horizontal="right" vertical="center"/>
      <protection locked="0"/>
    </xf>
    <xf numFmtId="4" fontId="3" fillId="7" borderId="18" xfId="0" applyNumberFormat="1" applyFont="1" applyFill="1" applyBorder="1" applyAlignment="1" applyProtection="1">
      <alignment horizontal="right" vertical="center"/>
      <protection locked="0"/>
    </xf>
    <xf numFmtId="4" fontId="3" fillId="7" borderId="34" xfId="0" applyNumberFormat="1" applyFont="1" applyFill="1" applyBorder="1" applyAlignment="1" applyProtection="1">
      <alignment horizontal="right" vertical="center"/>
      <protection locked="0"/>
    </xf>
    <xf numFmtId="0" fontId="5" fillId="0" borderId="29" xfId="0" applyFont="1" applyFill="1" applyBorder="1" applyAlignment="1">
      <alignment horizontal="center" vertical="center" wrapText="1"/>
    </xf>
    <xf numFmtId="4" fontId="10" fillId="0" borderId="21" xfId="0" applyNumberFormat="1" applyFont="1" applyFill="1" applyBorder="1" applyAlignment="1" applyProtection="1">
      <alignment horizontal="right" vertical="center" wrapText="1"/>
      <protection/>
    </xf>
    <xf numFmtId="0" fontId="5" fillId="5" borderId="32" xfId="0" applyFont="1" applyFill="1" applyBorder="1" applyAlignment="1" applyProtection="1">
      <alignment horizontal="left" vertical="center"/>
      <protection/>
    </xf>
    <xf numFmtId="0" fontId="5" fillId="5" borderId="33" xfId="0" applyFont="1" applyFill="1" applyBorder="1" applyAlignment="1" applyProtection="1">
      <alignment horizontal="lef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 2" xfId="20"/>
    <cellStyle name="Normální 2" xfId="21"/>
    <cellStyle name="normální 3" xfId="22"/>
    <cellStyle name="Měna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56321-68FB-4D65-BA84-EC53C1B1212A}">
  <sheetPr>
    <tabColor rgb="FFFF0000"/>
  </sheetPr>
  <dimension ref="A1:F6"/>
  <sheetViews>
    <sheetView tabSelected="1" workbookViewId="0" topLeftCell="A1">
      <pane ySplit="1" topLeftCell="A2" activePane="bottomLeft" state="frozen"/>
      <selection pane="bottomLeft" activeCell="B42" sqref="B42"/>
    </sheetView>
  </sheetViews>
  <sheetFormatPr defaultColWidth="9.00390625" defaultRowHeight="12.75"/>
  <cols>
    <col min="2" max="2" width="64.00390625" style="0" bestFit="1" customWidth="1"/>
    <col min="3" max="3" width="19.00390625" style="0" customWidth="1"/>
    <col min="5" max="5" width="14.375" style="0" customWidth="1"/>
    <col min="6" max="6" width="15.75390625" style="0" customWidth="1"/>
  </cols>
  <sheetData>
    <row r="1" spans="1:6" ht="25.5">
      <c r="A1" s="36" t="s">
        <v>7</v>
      </c>
      <c r="B1" s="37" t="s">
        <v>0</v>
      </c>
      <c r="C1" s="38" t="s">
        <v>43</v>
      </c>
      <c r="D1" s="38" t="s">
        <v>13</v>
      </c>
      <c r="E1" s="39" t="s">
        <v>8</v>
      </c>
      <c r="F1" s="40" t="s">
        <v>14</v>
      </c>
    </row>
    <row r="2" spans="1:6" ht="12.75">
      <c r="A2" s="41" t="s">
        <v>169</v>
      </c>
      <c r="B2" s="42"/>
      <c r="C2" s="99" t="s">
        <v>128</v>
      </c>
      <c r="D2" s="43"/>
      <c r="E2" s="44"/>
      <c r="F2" s="45"/>
    </row>
    <row r="3" spans="1:6" ht="39" customHeight="1">
      <c r="A3" s="46" t="s">
        <v>172</v>
      </c>
      <c r="B3" s="47"/>
      <c r="C3" s="106" t="s">
        <v>173</v>
      </c>
      <c r="D3" s="107"/>
      <c r="E3" s="101"/>
      <c r="F3" s="108">
        <f>SUM(E4:E5)*1.21</f>
        <v>0</v>
      </c>
    </row>
    <row r="4" spans="1:6" ht="12.75">
      <c r="A4" s="51" t="s">
        <v>1</v>
      </c>
      <c r="B4" s="100" t="s">
        <v>170</v>
      </c>
      <c r="C4" s="50" t="s">
        <v>171</v>
      </c>
      <c r="D4" s="49">
        <v>1</v>
      </c>
      <c r="E4" s="97" t="s">
        <v>45</v>
      </c>
      <c r="F4" s="108"/>
    </row>
    <row r="5" spans="1:6" ht="13.5" thickBot="1">
      <c r="A5" s="51" t="s">
        <v>2</v>
      </c>
      <c r="B5" s="100" t="s">
        <v>170</v>
      </c>
      <c r="C5" s="50" t="s">
        <v>171</v>
      </c>
      <c r="D5" s="49">
        <v>1</v>
      </c>
      <c r="E5" s="97"/>
      <c r="F5" s="108"/>
    </row>
    <row r="6" spans="1:6" ht="13.5" thickBot="1">
      <c r="A6" s="11" t="s">
        <v>18</v>
      </c>
      <c r="B6" s="23"/>
      <c r="C6" s="23"/>
      <c r="D6" s="24"/>
      <c r="E6" s="24"/>
      <c r="F6" s="25">
        <f>SUM(F3)</f>
        <v>0</v>
      </c>
    </row>
  </sheetData>
  <mergeCells count="2">
    <mergeCell ref="C3:D3"/>
    <mergeCell ref="F3:F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9C58B-B343-442F-9600-825A74C7EDB3}">
  <sheetPr>
    <tabColor rgb="FFFF0000"/>
  </sheetPr>
  <dimension ref="A1:F13"/>
  <sheetViews>
    <sheetView workbookViewId="0" topLeftCell="A1">
      <pane ySplit="1" topLeftCell="A2" activePane="bottomLeft" state="frozen"/>
      <selection pane="bottomLeft" activeCell="D12" sqref="D12"/>
    </sheetView>
  </sheetViews>
  <sheetFormatPr defaultColWidth="9.00390625" defaultRowHeight="12.75"/>
  <cols>
    <col min="2" max="2" width="64.00390625" style="0" bestFit="1" customWidth="1"/>
    <col min="3" max="3" width="19.00390625" style="0" customWidth="1"/>
    <col min="5" max="5" width="14.375" style="0" customWidth="1"/>
    <col min="6" max="6" width="15.75390625" style="0" customWidth="1"/>
  </cols>
  <sheetData>
    <row r="1" spans="1:6" ht="25.5">
      <c r="A1" s="36" t="s">
        <v>7</v>
      </c>
      <c r="B1" s="37" t="s">
        <v>0</v>
      </c>
      <c r="C1" s="38" t="s">
        <v>43</v>
      </c>
      <c r="D1" s="38" t="s">
        <v>13</v>
      </c>
      <c r="E1" s="39" t="s">
        <v>8</v>
      </c>
      <c r="F1" s="40" t="s">
        <v>14</v>
      </c>
    </row>
    <row r="2" spans="1:6" ht="12.75">
      <c r="A2" s="41" t="s">
        <v>151</v>
      </c>
      <c r="B2" s="42"/>
      <c r="C2" s="99" t="s">
        <v>128</v>
      </c>
      <c r="D2" s="43"/>
      <c r="E2" s="44"/>
      <c r="F2" s="45"/>
    </row>
    <row r="3" spans="1:6" ht="39" customHeight="1">
      <c r="A3" s="46" t="s">
        <v>152</v>
      </c>
      <c r="B3" s="47"/>
      <c r="C3" s="106" t="s">
        <v>153</v>
      </c>
      <c r="D3" s="107"/>
      <c r="E3" s="101"/>
      <c r="F3" s="108">
        <f>SUM(E4:E12)*1.21</f>
        <v>0</v>
      </c>
    </row>
    <row r="4" spans="1:6" ht="12.75">
      <c r="A4" s="51" t="s">
        <v>1</v>
      </c>
      <c r="B4" s="100" t="s">
        <v>154</v>
      </c>
      <c r="C4" s="50" t="s">
        <v>155</v>
      </c>
      <c r="D4" s="49">
        <v>1</v>
      </c>
      <c r="E4" s="97"/>
      <c r="F4" s="108"/>
    </row>
    <row r="5" spans="1:6" ht="25.5">
      <c r="A5" s="51" t="s">
        <v>2</v>
      </c>
      <c r="B5" s="100" t="s">
        <v>156</v>
      </c>
      <c r="C5" s="50" t="s">
        <v>157</v>
      </c>
      <c r="D5" s="49">
        <v>1</v>
      </c>
      <c r="E5" s="97"/>
      <c r="F5" s="108"/>
    </row>
    <row r="6" spans="1:6" ht="38.25">
      <c r="A6" s="51" t="s">
        <v>3</v>
      </c>
      <c r="B6" s="100" t="s">
        <v>158</v>
      </c>
      <c r="C6" s="50" t="s">
        <v>159</v>
      </c>
      <c r="D6" s="49">
        <v>1</v>
      </c>
      <c r="E6" s="97" t="s">
        <v>45</v>
      </c>
      <c r="F6" s="108"/>
    </row>
    <row r="7" spans="1:6" ht="42.75" customHeight="1">
      <c r="A7" s="46" t="s">
        <v>160</v>
      </c>
      <c r="B7" s="47"/>
      <c r="C7" s="106" t="s">
        <v>161</v>
      </c>
      <c r="D7" s="107"/>
      <c r="E7" s="101"/>
      <c r="F7" s="108"/>
    </row>
    <row r="8" spans="1:6" ht="25.5">
      <c r="A8" s="51" t="s">
        <v>1</v>
      </c>
      <c r="B8" s="100" t="s">
        <v>163</v>
      </c>
      <c r="C8" s="50" t="s">
        <v>162</v>
      </c>
      <c r="D8" s="49">
        <v>1</v>
      </c>
      <c r="E8" s="97"/>
      <c r="F8" s="108"/>
    </row>
    <row r="9" spans="1:6" ht="42" customHeight="1">
      <c r="A9" s="46" t="s">
        <v>164</v>
      </c>
      <c r="B9" s="47"/>
      <c r="C9" s="106" t="s">
        <v>175</v>
      </c>
      <c r="D9" s="107"/>
      <c r="E9" s="101"/>
      <c r="F9" s="108"/>
    </row>
    <row r="10" spans="1:6" ht="38.25">
      <c r="A10" s="51" t="s">
        <v>1</v>
      </c>
      <c r="B10" s="100" t="s">
        <v>174</v>
      </c>
      <c r="C10" s="50" t="s">
        <v>167</v>
      </c>
      <c r="D10" s="49">
        <v>1</v>
      </c>
      <c r="E10" s="97"/>
      <c r="F10" s="108"/>
    </row>
    <row r="11" spans="1:6" ht="12.75">
      <c r="A11" s="51" t="s">
        <v>2</v>
      </c>
      <c r="B11" s="100" t="s">
        <v>165</v>
      </c>
      <c r="C11" s="50" t="s">
        <v>168</v>
      </c>
      <c r="D11" s="49">
        <v>1</v>
      </c>
      <c r="E11" s="97"/>
      <c r="F11" s="108"/>
    </row>
    <row r="12" spans="1:6" ht="13.5" thickBot="1">
      <c r="A12" s="51" t="s">
        <v>3</v>
      </c>
      <c r="B12" s="100" t="s">
        <v>166</v>
      </c>
      <c r="C12" s="50" t="s">
        <v>168</v>
      </c>
      <c r="D12" s="49">
        <v>1</v>
      </c>
      <c r="E12" s="97"/>
      <c r="F12" s="108"/>
    </row>
    <row r="13" spans="1:6" ht="13.5" thickBot="1">
      <c r="A13" s="11" t="s">
        <v>18</v>
      </c>
      <c r="B13" s="23"/>
      <c r="C13" s="23"/>
      <c r="D13" s="24"/>
      <c r="E13" s="24"/>
      <c r="F13" s="25">
        <f>SUM(F3)</f>
        <v>0</v>
      </c>
    </row>
  </sheetData>
  <mergeCells count="4">
    <mergeCell ref="C3:D3"/>
    <mergeCell ref="F3:F12"/>
    <mergeCell ref="C9:D9"/>
    <mergeCell ref="C7:D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DD984-A46D-4BBA-B490-0298B16FD795}">
  <sheetPr>
    <tabColor rgb="FFFF0000"/>
  </sheetPr>
  <dimension ref="A1:F28"/>
  <sheetViews>
    <sheetView workbookViewId="0" topLeftCell="A1">
      <pane ySplit="1" topLeftCell="A2" activePane="bottomLeft" state="frozen"/>
      <selection pane="bottomLeft" activeCell="A13" sqref="A13:A17"/>
    </sheetView>
  </sheetViews>
  <sheetFormatPr defaultColWidth="9.00390625" defaultRowHeight="12.75"/>
  <cols>
    <col min="2" max="2" width="64.00390625" style="0" bestFit="1" customWidth="1"/>
    <col min="3" max="3" width="19.00390625" style="0" customWidth="1"/>
    <col min="5" max="5" width="14.375" style="0" customWidth="1"/>
    <col min="6" max="6" width="15.75390625" style="0" customWidth="1"/>
  </cols>
  <sheetData>
    <row r="1" spans="1:6" ht="25.5">
      <c r="A1" s="36" t="s">
        <v>7</v>
      </c>
      <c r="B1" s="37" t="s">
        <v>0</v>
      </c>
      <c r="C1" s="38" t="s">
        <v>43</v>
      </c>
      <c r="D1" s="38" t="s">
        <v>13</v>
      </c>
      <c r="E1" s="39" t="s">
        <v>8</v>
      </c>
      <c r="F1" s="40" t="s">
        <v>14</v>
      </c>
    </row>
    <row r="2" spans="1:6" ht="12.75">
      <c r="A2" s="41" t="s">
        <v>44</v>
      </c>
      <c r="B2" s="42"/>
      <c r="C2" s="99" t="s">
        <v>128</v>
      </c>
      <c r="D2" s="43"/>
      <c r="E2" s="44"/>
      <c r="F2" s="45"/>
    </row>
    <row r="3" spans="1:6" ht="39" customHeight="1">
      <c r="A3" s="46" t="s">
        <v>110</v>
      </c>
      <c r="B3" s="47"/>
      <c r="C3" s="106" t="s">
        <v>139</v>
      </c>
      <c r="D3" s="107"/>
      <c r="E3" s="101"/>
      <c r="F3" s="108">
        <f>SUM(E4:E27)*1.21</f>
        <v>0</v>
      </c>
    </row>
    <row r="4" spans="1:6" ht="25.5">
      <c r="A4" s="51" t="s">
        <v>1</v>
      </c>
      <c r="B4" s="100" t="s">
        <v>140</v>
      </c>
      <c r="C4" s="50" t="s">
        <v>111</v>
      </c>
      <c r="D4" s="49">
        <v>1</v>
      </c>
      <c r="E4" s="97"/>
      <c r="F4" s="108"/>
    </row>
    <row r="5" spans="1:6" ht="12.75">
      <c r="A5" s="33"/>
      <c r="B5" s="100" t="s">
        <v>112</v>
      </c>
      <c r="C5" s="48" t="s">
        <v>124</v>
      </c>
      <c r="D5" s="33"/>
      <c r="E5" s="97"/>
      <c r="F5" s="108"/>
    </row>
    <row r="6" spans="1:6" ht="25.5">
      <c r="A6" s="51" t="s">
        <v>2</v>
      </c>
      <c r="B6" s="104" t="s">
        <v>142</v>
      </c>
      <c r="C6" s="98" t="s">
        <v>125</v>
      </c>
      <c r="D6" s="49">
        <v>1</v>
      </c>
      <c r="E6" s="97"/>
      <c r="F6" s="108"/>
    </row>
    <row r="7" spans="1:6" ht="25.5">
      <c r="A7" s="51" t="s">
        <v>3</v>
      </c>
      <c r="B7" s="100" t="s">
        <v>143</v>
      </c>
      <c r="C7" s="50" t="s">
        <v>113</v>
      </c>
      <c r="D7" s="49">
        <v>1</v>
      </c>
      <c r="E7" s="97"/>
      <c r="F7" s="108"/>
    </row>
    <row r="8" spans="1:6" ht="12.75">
      <c r="A8" s="51" t="s">
        <v>4</v>
      </c>
      <c r="B8" s="100" t="s">
        <v>114</v>
      </c>
      <c r="C8" s="50" t="s">
        <v>113</v>
      </c>
      <c r="D8" s="49">
        <v>1</v>
      </c>
      <c r="E8" s="97"/>
      <c r="F8" s="108"/>
    </row>
    <row r="9" spans="1:6" ht="12.75">
      <c r="A9" s="51" t="s">
        <v>5</v>
      </c>
      <c r="B9" s="100" t="s">
        <v>114</v>
      </c>
      <c r="C9" s="50" t="s">
        <v>113</v>
      </c>
      <c r="D9" s="49">
        <v>1</v>
      </c>
      <c r="E9" s="97"/>
      <c r="F9" s="108"/>
    </row>
    <row r="10" spans="1:6" ht="12.75">
      <c r="A10" s="51" t="s">
        <v>6</v>
      </c>
      <c r="B10" s="100" t="s">
        <v>118</v>
      </c>
      <c r="C10" s="50" t="s">
        <v>113</v>
      </c>
      <c r="D10" s="49">
        <v>1</v>
      </c>
      <c r="E10" s="97"/>
      <c r="F10" s="108"/>
    </row>
    <row r="11" spans="1:6" ht="12.75">
      <c r="A11" s="51" t="s">
        <v>9</v>
      </c>
      <c r="B11" s="100" t="s">
        <v>117</v>
      </c>
      <c r="C11" s="50" t="s">
        <v>113</v>
      </c>
      <c r="D11" s="49">
        <v>1</v>
      </c>
      <c r="E11" s="97"/>
      <c r="F11" s="108"/>
    </row>
    <row r="12" spans="1:6" ht="12.75">
      <c r="A12" s="33"/>
      <c r="B12" s="100" t="s">
        <v>112</v>
      </c>
      <c r="C12" s="48" t="s">
        <v>126</v>
      </c>
      <c r="D12" s="33"/>
      <c r="E12" s="97"/>
      <c r="F12" s="108"/>
    </row>
    <row r="13" spans="1:6" ht="25.5">
      <c r="A13" s="51" t="s">
        <v>10</v>
      </c>
      <c r="B13" s="100" t="s">
        <v>144</v>
      </c>
      <c r="C13" s="50" t="s">
        <v>123</v>
      </c>
      <c r="D13" s="49">
        <v>1</v>
      </c>
      <c r="E13" s="97" t="s">
        <v>45</v>
      </c>
      <c r="F13" s="108"/>
    </row>
    <row r="14" spans="1:6" ht="12.75">
      <c r="A14" s="51" t="s">
        <v>11</v>
      </c>
      <c r="B14" s="100" t="s">
        <v>115</v>
      </c>
      <c r="C14" s="50" t="s">
        <v>116</v>
      </c>
      <c r="D14" s="49">
        <v>1</v>
      </c>
      <c r="E14" s="97"/>
      <c r="F14" s="108"/>
    </row>
    <row r="15" spans="1:6" ht="12.75">
      <c r="A15" s="51" t="s">
        <v>12</v>
      </c>
      <c r="B15" s="100" t="s">
        <v>119</v>
      </c>
      <c r="C15" s="50" t="s">
        <v>120</v>
      </c>
      <c r="D15" s="49">
        <v>1</v>
      </c>
      <c r="E15" s="97"/>
      <c r="F15" s="108"/>
    </row>
    <row r="16" spans="1:6" ht="12.75">
      <c r="A16" s="51" t="s">
        <v>20</v>
      </c>
      <c r="B16" s="100" t="s">
        <v>114</v>
      </c>
      <c r="C16" s="50" t="s">
        <v>113</v>
      </c>
      <c r="D16" s="49">
        <v>1</v>
      </c>
      <c r="E16" s="97"/>
      <c r="F16" s="108"/>
    </row>
    <row r="17" spans="1:6" ht="12.75">
      <c r="A17" s="51" t="s">
        <v>21</v>
      </c>
      <c r="B17" s="100" t="s">
        <v>114</v>
      </c>
      <c r="C17" s="50" t="s">
        <v>113</v>
      </c>
      <c r="D17" s="49">
        <v>1</v>
      </c>
      <c r="E17" s="97"/>
      <c r="F17" s="108"/>
    </row>
    <row r="18" spans="1:6" ht="12.75">
      <c r="A18" s="51" t="s">
        <v>22</v>
      </c>
      <c r="B18" s="100" t="s">
        <v>121</v>
      </c>
      <c r="C18" s="50" t="s">
        <v>122</v>
      </c>
      <c r="D18" s="49">
        <v>1</v>
      </c>
      <c r="E18" s="97"/>
      <c r="F18" s="108"/>
    </row>
    <row r="19" spans="1:6" ht="42" customHeight="1">
      <c r="A19" s="46" t="s">
        <v>49</v>
      </c>
      <c r="B19" s="47"/>
      <c r="C19" s="106" t="s">
        <v>137</v>
      </c>
      <c r="D19" s="107"/>
      <c r="E19" s="101"/>
      <c r="F19" s="108"/>
    </row>
    <row r="20" spans="1:6" ht="25.5">
      <c r="A20" s="51" t="s">
        <v>1</v>
      </c>
      <c r="B20" s="100" t="s">
        <v>129</v>
      </c>
      <c r="C20" s="50" t="s">
        <v>127</v>
      </c>
      <c r="D20" s="49">
        <v>1</v>
      </c>
      <c r="E20" s="97"/>
      <c r="F20" s="108"/>
    </row>
    <row r="21" spans="1:6" ht="25.5">
      <c r="A21" s="51" t="s">
        <v>2</v>
      </c>
      <c r="B21" s="100" t="s">
        <v>129</v>
      </c>
      <c r="C21" s="50" t="s">
        <v>127</v>
      </c>
      <c r="D21" s="49">
        <v>1</v>
      </c>
      <c r="E21" s="97"/>
      <c r="F21" s="108"/>
    </row>
    <row r="22" spans="1:6" ht="12.75">
      <c r="A22" s="51" t="s">
        <v>3</v>
      </c>
      <c r="B22" s="100" t="s">
        <v>130</v>
      </c>
      <c r="C22" s="50" t="s">
        <v>131</v>
      </c>
      <c r="D22" s="49">
        <v>1</v>
      </c>
      <c r="E22" s="97"/>
      <c r="F22" s="108"/>
    </row>
    <row r="23" spans="1:6" ht="12.75">
      <c r="A23" s="51" t="s">
        <v>4</v>
      </c>
      <c r="B23" s="100" t="s">
        <v>130</v>
      </c>
      <c r="C23" s="50" t="s">
        <v>131</v>
      </c>
      <c r="D23" s="49">
        <v>1</v>
      </c>
      <c r="E23" s="97"/>
      <c r="F23" s="108"/>
    </row>
    <row r="24" spans="1:6" ht="12.75">
      <c r="A24" s="51" t="s">
        <v>5</v>
      </c>
      <c r="B24" s="100" t="s">
        <v>138</v>
      </c>
      <c r="C24" s="50" t="s">
        <v>132</v>
      </c>
      <c r="D24" s="49">
        <v>1</v>
      </c>
      <c r="E24" s="97"/>
      <c r="F24" s="108"/>
    </row>
    <row r="25" spans="1:6" ht="42" customHeight="1">
      <c r="A25" s="46" t="s">
        <v>51</v>
      </c>
      <c r="B25" s="47"/>
      <c r="C25" s="106" t="s">
        <v>145</v>
      </c>
      <c r="D25" s="107"/>
      <c r="E25" s="101"/>
      <c r="F25" s="108"/>
    </row>
    <row r="26" spans="1:6" ht="12.75">
      <c r="A26" s="51" t="s">
        <v>1</v>
      </c>
      <c r="B26" s="100" t="s">
        <v>135</v>
      </c>
      <c r="C26" s="50" t="s">
        <v>133</v>
      </c>
      <c r="D26" s="49">
        <v>1</v>
      </c>
      <c r="E26" s="97"/>
      <c r="F26" s="108"/>
    </row>
    <row r="27" spans="1:6" ht="26.25" thickBot="1">
      <c r="A27" s="51" t="s">
        <v>2</v>
      </c>
      <c r="B27" s="100" t="s">
        <v>136</v>
      </c>
      <c r="C27" s="50" t="s">
        <v>134</v>
      </c>
      <c r="D27" s="49">
        <v>1</v>
      </c>
      <c r="E27" s="97"/>
      <c r="F27" s="108"/>
    </row>
    <row r="28" spans="1:6" ht="13.5" thickBot="1">
      <c r="A28" s="11" t="s">
        <v>18</v>
      </c>
      <c r="B28" s="23"/>
      <c r="C28" s="23"/>
      <c r="D28" s="24"/>
      <c r="E28" s="24"/>
      <c r="F28" s="25">
        <f>SUM(F3)</f>
        <v>0</v>
      </c>
    </row>
  </sheetData>
  <mergeCells count="4">
    <mergeCell ref="C3:D3"/>
    <mergeCell ref="C19:D19"/>
    <mergeCell ref="C25:D25"/>
    <mergeCell ref="F3:F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73965-F468-4C61-8665-4FC61A97BC27}">
  <sheetPr>
    <tabColor rgb="FFFF0000"/>
  </sheetPr>
  <dimension ref="A1:F15"/>
  <sheetViews>
    <sheetView workbookViewId="0" topLeftCell="A1">
      <pane ySplit="1" topLeftCell="A2" activePane="bottomLeft" state="frozen"/>
      <selection pane="bottomLeft" activeCell="A5" sqref="A5:A8"/>
    </sheetView>
  </sheetViews>
  <sheetFormatPr defaultColWidth="9.00390625" defaultRowHeight="12.75"/>
  <cols>
    <col min="2" max="2" width="64.00390625" style="0" bestFit="1" customWidth="1"/>
    <col min="3" max="3" width="19.00390625" style="0" customWidth="1"/>
    <col min="5" max="5" width="14.375" style="58" customWidth="1"/>
    <col min="6" max="6" width="15.75390625" style="0" customWidth="1"/>
  </cols>
  <sheetData>
    <row r="1" spans="1:6" ht="25.5">
      <c r="A1" s="36" t="s">
        <v>7</v>
      </c>
      <c r="B1" s="37" t="s">
        <v>0</v>
      </c>
      <c r="C1" s="38" t="s">
        <v>43</v>
      </c>
      <c r="D1" s="38" t="s">
        <v>13</v>
      </c>
      <c r="E1" s="53" t="s">
        <v>8</v>
      </c>
      <c r="F1" s="54" t="s">
        <v>14</v>
      </c>
    </row>
    <row r="2" spans="1:6" ht="13.5" thickBot="1">
      <c r="A2" s="72" t="s">
        <v>48</v>
      </c>
      <c r="B2" s="73"/>
      <c r="C2" s="74"/>
      <c r="D2" s="75"/>
      <c r="E2" s="76"/>
      <c r="F2" s="77"/>
    </row>
    <row r="3" spans="1:6" ht="12.75">
      <c r="A3" s="78" t="s">
        <v>96</v>
      </c>
      <c r="B3" s="79"/>
      <c r="C3" s="105" t="s">
        <v>150</v>
      </c>
      <c r="D3" s="80"/>
      <c r="E3" s="81"/>
      <c r="F3" s="115">
        <f>SUM(E4:E14)*1.21</f>
        <v>0</v>
      </c>
    </row>
    <row r="4" spans="1:6" ht="25.5">
      <c r="A4" s="51" t="s">
        <v>1</v>
      </c>
      <c r="B4" s="68" t="s">
        <v>97</v>
      </c>
      <c r="C4" s="48" t="s">
        <v>98</v>
      </c>
      <c r="D4" s="56">
        <v>1</v>
      </c>
      <c r="E4" s="55"/>
      <c r="F4" s="116"/>
    </row>
    <row r="5" spans="1:6" ht="12.75">
      <c r="A5" s="112" t="s">
        <v>2</v>
      </c>
      <c r="B5" s="70" t="s">
        <v>100</v>
      </c>
      <c r="C5" s="48" t="s">
        <v>52</v>
      </c>
      <c r="D5" s="50"/>
      <c r="E5" s="109"/>
      <c r="F5" s="116"/>
    </row>
    <row r="6" spans="1:6" ht="12.75">
      <c r="A6" s="113"/>
      <c r="B6" s="100" t="s">
        <v>105</v>
      </c>
      <c r="C6" s="48" t="s">
        <v>101</v>
      </c>
      <c r="D6" s="50">
        <v>1</v>
      </c>
      <c r="E6" s="110"/>
      <c r="F6" s="116"/>
    </row>
    <row r="7" spans="1:6" ht="12.75">
      <c r="A7" s="113"/>
      <c r="B7" s="100" t="s">
        <v>102</v>
      </c>
      <c r="C7" s="48" t="s">
        <v>103</v>
      </c>
      <c r="D7" s="50">
        <v>1</v>
      </c>
      <c r="E7" s="110"/>
      <c r="F7" s="116"/>
    </row>
    <row r="8" spans="1:6" ht="12.75">
      <c r="A8" s="114"/>
      <c r="B8" s="102" t="s">
        <v>104</v>
      </c>
      <c r="C8" s="69" t="s">
        <v>103</v>
      </c>
      <c r="D8" s="57">
        <v>1</v>
      </c>
      <c r="E8" s="111"/>
      <c r="F8" s="116"/>
    </row>
    <row r="9" spans="1:6" ht="12.75">
      <c r="A9" s="33"/>
      <c r="B9" s="70" t="s">
        <v>99</v>
      </c>
      <c r="C9" s="48" t="s">
        <v>106</v>
      </c>
      <c r="D9" s="50"/>
      <c r="E9" s="32"/>
      <c r="F9" s="116"/>
    </row>
    <row r="10" spans="1:6" ht="12.75">
      <c r="A10" s="52" t="s">
        <v>3</v>
      </c>
      <c r="B10" s="100" t="s">
        <v>105</v>
      </c>
      <c r="C10" s="48" t="s">
        <v>107</v>
      </c>
      <c r="D10" s="50">
        <v>1</v>
      </c>
      <c r="E10" s="71" t="s">
        <v>45</v>
      </c>
      <c r="F10" s="116"/>
    </row>
    <row r="11" spans="1:6" ht="12.75">
      <c r="A11" s="51" t="s">
        <v>4</v>
      </c>
      <c r="B11" s="100" t="s">
        <v>102</v>
      </c>
      <c r="C11" s="48" t="s">
        <v>108</v>
      </c>
      <c r="D11" s="50">
        <v>1</v>
      </c>
      <c r="E11" s="71"/>
      <c r="F11" s="116"/>
    </row>
    <row r="12" spans="1:6" ht="12.75">
      <c r="A12" s="51" t="s">
        <v>5</v>
      </c>
      <c r="B12" s="100" t="s">
        <v>102</v>
      </c>
      <c r="C12" s="48" t="s">
        <v>108</v>
      </c>
      <c r="D12" s="50">
        <v>1</v>
      </c>
      <c r="E12" s="71" t="s">
        <v>45</v>
      </c>
      <c r="F12" s="116"/>
    </row>
    <row r="13" spans="1:6" ht="12.75">
      <c r="A13" s="51" t="s">
        <v>6</v>
      </c>
      <c r="B13" s="102" t="s">
        <v>104</v>
      </c>
      <c r="C13" s="48" t="s">
        <v>103</v>
      </c>
      <c r="D13" s="50">
        <v>1</v>
      </c>
      <c r="E13" s="71"/>
      <c r="F13" s="116"/>
    </row>
    <row r="14" spans="1:6" ht="13.5" thickBot="1">
      <c r="A14" s="51" t="s">
        <v>9</v>
      </c>
      <c r="B14" s="103" t="s">
        <v>109</v>
      </c>
      <c r="C14" s="82" t="s">
        <v>50</v>
      </c>
      <c r="D14" s="83">
        <v>1</v>
      </c>
      <c r="E14" s="84"/>
      <c r="F14" s="117"/>
    </row>
    <row r="15" spans="1:6" ht="13.5" thickBot="1">
      <c r="A15" s="11" t="s">
        <v>18</v>
      </c>
      <c r="B15" s="23"/>
      <c r="C15" s="23"/>
      <c r="D15" s="24"/>
      <c r="E15" s="24"/>
      <c r="F15" s="25">
        <f>SUM(F1:F14)</f>
        <v>0</v>
      </c>
    </row>
  </sheetData>
  <mergeCells count="3">
    <mergeCell ref="E5:E8"/>
    <mergeCell ref="A5:A8"/>
    <mergeCell ref="F3:F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87C4F-EF70-4862-88DB-204AD3197321}">
  <sheetPr>
    <tabColor rgb="FFFF0000"/>
  </sheetPr>
  <dimension ref="A1:F128"/>
  <sheetViews>
    <sheetView workbookViewId="0" topLeftCell="A1">
      <selection activeCell="A9" sqref="A9:E9"/>
    </sheetView>
  </sheetViews>
  <sheetFormatPr defaultColWidth="9.00390625" defaultRowHeight="12.75"/>
  <cols>
    <col min="1" max="1" width="9.125" style="12" customWidth="1"/>
    <col min="2" max="2" width="64.00390625" style="26" bestFit="1" customWidth="1"/>
    <col min="3" max="3" width="19.00390625" style="26" customWidth="1"/>
    <col min="4" max="4" width="9.125" style="27" customWidth="1"/>
    <col min="5" max="5" width="12.125" style="90" customWidth="1"/>
    <col min="6" max="6" width="15.75390625" style="29" customWidth="1"/>
  </cols>
  <sheetData>
    <row r="1" spans="1:6" ht="36">
      <c r="A1" s="3" t="s">
        <v>7</v>
      </c>
      <c r="B1" s="15" t="s">
        <v>0</v>
      </c>
      <c r="C1" s="16" t="s">
        <v>58</v>
      </c>
      <c r="D1" s="16" t="s">
        <v>13</v>
      </c>
      <c r="E1" s="17" t="s">
        <v>8</v>
      </c>
      <c r="F1" s="18" t="s">
        <v>14</v>
      </c>
    </row>
    <row r="2" spans="1:6" ht="12.75">
      <c r="A2" s="122" t="s">
        <v>75</v>
      </c>
      <c r="B2" s="123"/>
      <c r="C2" s="67" t="s">
        <v>141</v>
      </c>
      <c r="D2" s="19"/>
      <c r="E2" s="85"/>
      <c r="F2" s="20"/>
    </row>
    <row r="3" spans="1:6" ht="24">
      <c r="A3" s="32"/>
      <c r="B3" s="59" t="s">
        <v>78</v>
      </c>
      <c r="C3" s="5" t="s">
        <v>79</v>
      </c>
      <c r="D3" s="6"/>
      <c r="E3" s="86"/>
      <c r="F3" s="124">
        <f>SUM(E3:E15)*1.21</f>
        <v>0</v>
      </c>
    </row>
    <row r="4" spans="1:6" s="1" customFormat="1" ht="36.75" thickBot="1">
      <c r="A4" s="120" t="s">
        <v>1</v>
      </c>
      <c r="B4" s="59" t="s">
        <v>80</v>
      </c>
      <c r="C4" s="5" t="s">
        <v>76</v>
      </c>
      <c r="D4" s="8">
        <v>1</v>
      </c>
      <c r="E4" s="118"/>
      <c r="F4" s="124"/>
    </row>
    <row r="5" spans="1:6" s="1" customFormat="1" ht="24">
      <c r="A5" s="121"/>
      <c r="B5" s="59" t="s">
        <v>81</v>
      </c>
      <c r="C5" s="5" t="s">
        <v>77</v>
      </c>
      <c r="D5" s="8">
        <v>1</v>
      </c>
      <c r="E5" s="119"/>
      <c r="F5" s="124"/>
    </row>
    <row r="6" spans="1:6" s="1" customFormat="1" ht="12.75">
      <c r="A6" s="64" t="s">
        <v>2</v>
      </c>
      <c r="B6" s="63" t="s">
        <v>57</v>
      </c>
      <c r="C6" s="31" t="s">
        <v>83</v>
      </c>
      <c r="D6" s="8">
        <v>1</v>
      </c>
      <c r="E6" s="87"/>
      <c r="F6" s="124"/>
    </row>
    <row r="7" spans="1:6" s="1" customFormat="1" ht="12.75">
      <c r="A7" s="64" t="s">
        <v>3</v>
      </c>
      <c r="B7" s="63" t="s">
        <v>57</v>
      </c>
      <c r="C7" s="31" t="s">
        <v>83</v>
      </c>
      <c r="D7" s="8">
        <v>1</v>
      </c>
      <c r="E7" s="87"/>
      <c r="F7" s="124"/>
    </row>
    <row r="8" spans="1:6" s="1" customFormat="1" ht="12.75">
      <c r="A8" s="35" t="s">
        <v>4</v>
      </c>
      <c r="B8" s="63" t="s">
        <v>82</v>
      </c>
      <c r="C8" s="31" t="s">
        <v>83</v>
      </c>
      <c r="D8" s="8">
        <v>1</v>
      </c>
      <c r="E8" s="87"/>
      <c r="F8" s="124"/>
    </row>
    <row r="9" spans="1:6" s="1" customFormat="1" ht="12.75">
      <c r="A9" s="32"/>
      <c r="B9" s="63" t="s">
        <v>90</v>
      </c>
      <c r="C9" s="31" t="s">
        <v>91</v>
      </c>
      <c r="D9" s="8"/>
      <c r="E9" s="86"/>
      <c r="F9" s="124"/>
    </row>
    <row r="10" spans="1:6" s="1" customFormat="1" ht="24">
      <c r="A10" s="64" t="s">
        <v>5</v>
      </c>
      <c r="B10" s="63" t="s">
        <v>92</v>
      </c>
      <c r="C10" s="31" t="s">
        <v>84</v>
      </c>
      <c r="D10" s="10">
        <v>1</v>
      </c>
      <c r="E10" s="87"/>
      <c r="F10" s="124"/>
    </row>
    <row r="11" spans="1:6" s="1" customFormat="1" ht="24">
      <c r="A11" s="64" t="s">
        <v>6</v>
      </c>
      <c r="B11" s="63" t="s">
        <v>93</v>
      </c>
      <c r="C11" s="31" t="s">
        <v>84</v>
      </c>
      <c r="D11" s="10">
        <v>1</v>
      </c>
      <c r="E11" s="87"/>
      <c r="F11" s="124"/>
    </row>
    <row r="12" spans="1:6" s="1" customFormat="1" ht="24">
      <c r="A12" s="64" t="s">
        <v>9</v>
      </c>
      <c r="B12" s="63" t="s">
        <v>94</v>
      </c>
      <c r="C12" s="31" t="s">
        <v>85</v>
      </c>
      <c r="D12" s="10">
        <v>1</v>
      </c>
      <c r="E12" s="87"/>
      <c r="F12" s="124"/>
    </row>
    <row r="13" spans="1:6" s="1" customFormat="1" ht="12.75">
      <c r="A13" s="64" t="s">
        <v>10</v>
      </c>
      <c r="B13" s="59" t="s">
        <v>86</v>
      </c>
      <c r="C13" s="9" t="s">
        <v>87</v>
      </c>
      <c r="D13" s="10">
        <v>1</v>
      </c>
      <c r="E13" s="87"/>
      <c r="F13" s="124"/>
    </row>
    <row r="14" spans="1:6" ht="12.75">
      <c r="A14" s="64" t="s">
        <v>11</v>
      </c>
      <c r="B14" s="59" t="s">
        <v>86</v>
      </c>
      <c r="C14" s="9" t="s">
        <v>87</v>
      </c>
      <c r="D14" s="10">
        <v>1</v>
      </c>
      <c r="E14" s="87"/>
      <c r="F14" s="124"/>
    </row>
    <row r="15" spans="1:6" ht="13.5" thickBot="1">
      <c r="A15" s="64" t="s">
        <v>12</v>
      </c>
      <c r="B15" s="59" t="s">
        <v>88</v>
      </c>
      <c r="C15" s="9" t="s">
        <v>89</v>
      </c>
      <c r="D15" s="10">
        <v>1</v>
      </c>
      <c r="E15" s="88" t="s">
        <v>45</v>
      </c>
      <c r="F15" s="124"/>
    </row>
    <row r="16" spans="1:6" ht="13.5" thickBot="1">
      <c r="A16" s="11" t="s">
        <v>18</v>
      </c>
      <c r="B16" s="23"/>
      <c r="C16" s="23"/>
      <c r="D16" s="24"/>
      <c r="E16" s="89"/>
      <c r="F16" s="25">
        <f>SUM(F2:F15)</f>
        <v>0</v>
      </c>
    </row>
    <row r="19" ht="12.75">
      <c r="F19" s="28"/>
    </row>
    <row r="58" spans="1:6" s="26" customFormat="1" ht="12">
      <c r="A58" s="13"/>
      <c r="D58" s="27"/>
      <c r="E58" s="90"/>
      <c r="F58" s="29"/>
    </row>
    <row r="118" spans="1:6" s="26" customFormat="1" ht="12">
      <c r="A118" s="14"/>
      <c r="D118" s="27"/>
      <c r="E118" s="90"/>
      <c r="F118" s="29"/>
    </row>
    <row r="119" spans="1:6" s="26" customFormat="1" ht="12">
      <c r="A119" s="14"/>
      <c r="D119" s="27"/>
      <c r="E119" s="90"/>
      <c r="F119" s="29"/>
    </row>
    <row r="120" spans="1:6" s="26" customFormat="1" ht="12">
      <c r="A120" s="14"/>
      <c r="D120" s="27"/>
      <c r="E120" s="90"/>
      <c r="F120" s="29"/>
    </row>
    <row r="128" spans="1:6" s="26" customFormat="1" ht="12">
      <c r="A128" s="13"/>
      <c r="D128" s="27"/>
      <c r="E128" s="90"/>
      <c r="F128" s="29"/>
    </row>
  </sheetData>
  <mergeCells count="4">
    <mergeCell ref="E4:E5"/>
    <mergeCell ref="A4:A5"/>
    <mergeCell ref="A2:B2"/>
    <mergeCell ref="F3:F1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E0D30-D1FE-4357-947F-DB589C4C5A30}">
  <sheetPr>
    <tabColor rgb="FFFF0000"/>
  </sheetPr>
  <dimension ref="A1:F179"/>
  <sheetViews>
    <sheetView workbookViewId="0" topLeftCell="A39">
      <selection activeCell="B58" sqref="B58"/>
    </sheetView>
  </sheetViews>
  <sheetFormatPr defaultColWidth="9.00390625" defaultRowHeight="12.75"/>
  <cols>
    <col min="1" max="1" width="9.125" style="12" customWidth="1"/>
    <col min="2" max="2" width="64.00390625" style="26" bestFit="1" customWidth="1"/>
    <col min="3" max="3" width="19.00390625" style="26" customWidth="1"/>
    <col min="4" max="4" width="9.125" style="27" customWidth="1"/>
    <col min="5" max="5" width="12.125" style="90" customWidth="1"/>
    <col min="6" max="6" width="15.75390625" style="29" customWidth="1"/>
  </cols>
  <sheetData>
    <row r="1" spans="1:6" ht="36">
      <c r="A1" s="3" t="s">
        <v>7</v>
      </c>
      <c r="B1" s="15" t="s">
        <v>0</v>
      </c>
      <c r="C1" s="16" t="s">
        <v>58</v>
      </c>
      <c r="D1" s="16" t="s">
        <v>13</v>
      </c>
      <c r="E1" s="17" t="s">
        <v>8</v>
      </c>
      <c r="F1" s="18" t="s">
        <v>14</v>
      </c>
    </row>
    <row r="2" spans="1:6" ht="12.75">
      <c r="A2" s="122" t="s">
        <v>28</v>
      </c>
      <c r="B2" s="123"/>
      <c r="C2" s="66" t="s">
        <v>95</v>
      </c>
      <c r="D2" s="19"/>
      <c r="E2" s="85"/>
      <c r="F2" s="20"/>
    </row>
    <row r="3" spans="1:6" ht="12.75">
      <c r="A3" s="129" t="s">
        <v>53</v>
      </c>
      <c r="B3" s="130" t="s">
        <v>39</v>
      </c>
      <c r="C3" s="21"/>
      <c r="D3" s="22"/>
      <c r="E3" s="91"/>
      <c r="F3" s="125">
        <f>SUM(E4:E66)*1.21</f>
        <v>0</v>
      </c>
    </row>
    <row r="4" spans="1:6" ht="12.75">
      <c r="A4" s="32"/>
      <c r="B4" s="4" t="s">
        <v>17</v>
      </c>
      <c r="C4" s="5" t="s">
        <v>54</v>
      </c>
      <c r="D4" s="6"/>
      <c r="E4" s="86"/>
      <c r="F4" s="124"/>
    </row>
    <row r="5" spans="1:6" s="1" customFormat="1" ht="12.75">
      <c r="A5" s="120" t="s">
        <v>1</v>
      </c>
      <c r="B5" s="59" t="s">
        <v>29</v>
      </c>
      <c r="C5" s="5" t="s">
        <v>61</v>
      </c>
      <c r="D5" s="6">
        <v>1</v>
      </c>
      <c r="E5" s="118"/>
      <c r="F5" s="124"/>
    </row>
    <row r="6" spans="1:6" ht="12.75">
      <c r="A6" s="127"/>
      <c r="B6" s="60" t="s">
        <v>30</v>
      </c>
      <c r="C6" s="7"/>
      <c r="D6" s="8">
        <v>1</v>
      </c>
      <c r="E6" s="128"/>
      <c r="F6" s="124"/>
    </row>
    <row r="7" spans="1:6" ht="12.75">
      <c r="A7" s="127"/>
      <c r="B7" s="60" t="s">
        <v>33</v>
      </c>
      <c r="C7" s="7" t="s">
        <v>19</v>
      </c>
      <c r="D7" s="8">
        <v>1</v>
      </c>
      <c r="E7" s="128"/>
      <c r="F7" s="124"/>
    </row>
    <row r="8" spans="1:6" ht="12.75">
      <c r="A8" s="127"/>
      <c r="B8" s="60" t="s">
        <v>31</v>
      </c>
      <c r="D8" s="8">
        <v>1</v>
      </c>
      <c r="E8" s="128"/>
      <c r="F8" s="124"/>
    </row>
    <row r="9" spans="1:6" ht="12.75">
      <c r="A9" s="127"/>
      <c r="B9" s="60" t="s">
        <v>38</v>
      </c>
      <c r="C9" s="7" t="s">
        <v>42</v>
      </c>
      <c r="D9" s="8">
        <v>1</v>
      </c>
      <c r="E9" s="128"/>
      <c r="F9" s="124"/>
    </row>
    <row r="10" spans="1:6" ht="12.75">
      <c r="A10" s="121"/>
      <c r="B10" s="60" t="s">
        <v>34</v>
      </c>
      <c r="C10" s="7"/>
      <c r="D10" s="8">
        <v>1</v>
      </c>
      <c r="E10" s="119"/>
      <c r="F10" s="124"/>
    </row>
    <row r="11" spans="1:6" s="1" customFormat="1" ht="24">
      <c r="A11" s="34" t="s">
        <v>2</v>
      </c>
      <c r="B11" s="59" t="s">
        <v>32</v>
      </c>
      <c r="C11" s="5" t="s">
        <v>27</v>
      </c>
      <c r="D11" s="6">
        <v>1</v>
      </c>
      <c r="E11" s="92"/>
      <c r="F11" s="124"/>
    </row>
    <row r="12" spans="1:6" s="1" customFormat="1" ht="12.75">
      <c r="A12" s="34" t="s">
        <v>3</v>
      </c>
      <c r="B12" s="59" t="s">
        <v>25</v>
      </c>
      <c r="C12" s="5" t="s">
        <v>16</v>
      </c>
      <c r="D12" s="6">
        <v>1</v>
      </c>
      <c r="E12" s="92" t="s">
        <v>45</v>
      </c>
      <c r="F12" s="124"/>
    </row>
    <row r="13" spans="1:6" s="1" customFormat="1" ht="24">
      <c r="A13" s="34" t="s">
        <v>4</v>
      </c>
      <c r="B13" s="59" t="s">
        <v>23</v>
      </c>
      <c r="C13" s="5" t="s">
        <v>16</v>
      </c>
      <c r="D13" s="6">
        <v>1</v>
      </c>
      <c r="E13" s="92"/>
      <c r="F13" s="124"/>
    </row>
    <row r="14" spans="1:6" ht="24">
      <c r="A14" s="34" t="s">
        <v>5</v>
      </c>
      <c r="B14" s="59" t="s">
        <v>23</v>
      </c>
      <c r="C14" s="5" t="s">
        <v>16</v>
      </c>
      <c r="D14" s="6">
        <v>1</v>
      </c>
      <c r="E14" s="92"/>
      <c r="F14" s="124"/>
    </row>
    <row r="15" spans="1:6" s="1" customFormat="1" ht="12.75">
      <c r="A15" s="120" t="s">
        <v>6</v>
      </c>
      <c r="B15" s="59" t="s">
        <v>40</v>
      </c>
      <c r="C15" s="5" t="s">
        <v>55</v>
      </c>
      <c r="D15" s="6">
        <v>1</v>
      </c>
      <c r="E15" s="118"/>
      <c r="F15" s="124"/>
    </row>
    <row r="16" spans="1:6" ht="12.75">
      <c r="A16" s="127"/>
      <c r="B16" s="60" t="s">
        <v>35</v>
      </c>
      <c r="C16" s="5"/>
      <c r="D16" s="8">
        <v>4</v>
      </c>
      <c r="E16" s="128"/>
      <c r="F16" s="124"/>
    </row>
    <row r="17" spans="1:6" ht="12.75">
      <c r="A17" s="127"/>
      <c r="B17" s="60" t="s">
        <v>37</v>
      </c>
      <c r="C17" s="7"/>
      <c r="D17" s="8">
        <v>1</v>
      </c>
      <c r="E17" s="128"/>
      <c r="F17" s="124"/>
    </row>
    <row r="18" spans="1:6" ht="12.75">
      <c r="A18" s="121"/>
      <c r="B18" s="60" t="s">
        <v>36</v>
      </c>
      <c r="C18" s="5"/>
      <c r="D18" s="8">
        <v>1</v>
      </c>
      <c r="E18" s="119"/>
      <c r="F18" s="124"/>
    </row>
    <row r="19" spans="1:6" ht="24">
      <c r="A19" s="61" t="s">
        <v>9</v>
      </c>
      <c r="B19" s="62" t="s">
        <v>26</v>
      </c>
      <c r="C19" s="30" t="s">
        <v>56</v>
      </c>
      <c r="D19" s="2">
        <v>1</v>
      </c>
      <c r="E19" s="93"/>
      <c r="F19" s="124"/>
    </row>
    <row r="20" spans="1:6" ht="24">
      <c r="A20" s="61" t="s">
        <v>10</v>
      </c>
      <c r="B20" s="62" t="s">
        <v>26</v>
      </c>
      <c r="C20" s="30" t="s">
        <v>56</v>
      </c>
      <c r="D20" s="2">
        <v>1</v>
      </c>
      <c r="E20" s="93"/>
      <c r="F20" s="124"/>
    </row>
    <row r="21" spans="1:6" ht="12.75">
      <c r="A21" s="61" t="s">
        <v>11</v>
      </c>
      <c r="B21" s="63" t="s">
        <v>57</v>
      </c>
      <c r="C21" s="31" t="s">
        <v>15</v>
      </c>
      <c r="D21" s="8">
        <v>1</v>
      </c>
      <c r="E21" s="93"/>
      <c r="F21" s="124"/>
    </row>
    <row r="22" spans="1:6" ht="12.75">
      <c r="A22" s="129" t="s">
        <v>59</v>
      </c>
      <c r="B22" s="130"/>
      <c r="C22" s="21"/>
      <c r="D22" s="22"/>
      <c r="E22" s="91"/>
      <c r="F22" s="124"/>
    </row>
    <row r="23" spans="1:6" ht="12.75">
      <c r="A23" s="32"/>
      <c r="B23" s="59" t="s">
        <v>17</v>
      </c>
      <c r="C23" s="5" t="s">
        <v>60</v>
      </c>
      <c r="D23" s="6"/>
      <c r="E23" s="86"/>
      <c r="F23" s="124"/>
    </row>
    <row r="24" spans="1:6" s="1" customFormat="1" ht="12.75">
      <c r="A24" s="120" t="s">
        <v>1</v>
      </c>
      <c r="B24" s="59" t="s">
        <v>29</v>
      </c>
      <c r="C24" s="5" t="s">
        <v>62</v>
      </c>
      <c r="D24" s="6">
        <v>1</v>
      </c>
      <c r="E24" s="118"/>
      <c r="F24" s="124"/>
    </row>
    <row r="25" spans="1:6" ht="12.75">
      <c r="A25" s="127"/>
      <c r="B25" s="60" t="s">
        <v>30</v>
      </c>
      <c r="C25" s="7"/>
      <c r="D25" s="8">
        <v>1</v>
      </c>
      <c r="E25" s="128"/>
      <c r="F25" s="124"/>
    </row>
    <row r="26" spans="1:6" ht="12.75">
      <c r="A26" s="127"/>
      <c r="B26" s="60" t="s">
        <v>63</v>
      </c>
      <c r="D26" s="8">
        <v>2</v>
      </c>
      <c r="E26" s="128"/>
      <c r="F26" s="124"/>
    </row>
    <row r="27" spans="1:6" ht="12.75">
      <c r="A27" s="121"/>
      <c r="B27" s="60" t="s">
        <v>38</v>
      </c>
      <c r="C27" s="7" t="s">
        <v>42</v>
      </c>
      <c r="D27" s="8">
        <v>2</v>
      </c>
      <c r="E27" s="119"/>
      <c r="F27" s="124"/>
    </row>
    <row r="28" spans="1:6" s="1" customFormat="1" ht="24">
      <c r="A28" s="120" t="s">
        <v>2</v>
      </c>
      <c r="B28" s="59" t="s">
        <v>32</v>
      </c>
      <c r="C28" s="5" t="s">
        <v>27</v>
      </c>
      <c r="D28" s="6">
        <v>1</v>
      </c>
      <c r="E28" s="92"/>
      <c r="F28" s="124"/>
    </row>
    <row r="29" spans="1:6" s="1" customFormat="1" ht="12.75">
      <c r="A29" s="127"/>
      <c r="B29" s="60" t="s">
        <v>33</v>
      </c>
      <c r="C29" s="7" t="s">
        <v>19</v>
      </c>
      <c r="D29" s="8">
        <v>1</v>
      </c>
      <c r="E29" s="92"/>
      <c r="F29" s="124"/>
    </row>
    <row r="30" spans="1:6" s="1" customFormat="1" ht="12.75">
      <c r="A30" s="121"/>
      <c r="B30" s="60" t="s">
        <v>34</v>
      </c>
      <c r="C30" s="7"/>
      <c r="D30" s="8">
        <v>1</v>
      </c>
      <c r="E30" s="92"/>
      <c r="F30" s="124"/>
    </row>
    <row r="31" spans="1:6" s="1" customFormat="1" ht="12.75">
      <c r="A31" s="34" t="s">
        <v>3</v>
      </c>
      <c r="B31" s="59" t="s">
        <v>25</v>
      </c>
      <c r="C31" s="5" t="s">
        <v>16</v>
      </c>
      <c r="D31" s="6">
        <v>1</v>
      </c>
      <c r="E31" s="92"/>
      <c r="F31" s="124"/>
    </row>
    <row r="32" spans="1:6" s="1" customFormat="1" ht="12.75">
      <c r="A32" s="34" t="s">
        <v>4</v>
      </c>
      <c r="B32" s="59" t="s">
        <v>25</v>
      </c>
      <c r="C32" s="5" t="s">
        <v>16</v>
      </c>
      <c r="D32" s="6">
        <v>1</v>
      </c>
      <c r="E32" s="92"/>
      <c r="F32" s="124"/>
    </row>
    <row r="33" spans="1:6" s="1" customFormat="1" ht="24">
      <c r="A33" s="64" t="s">
        <v>5</v>
      </c>
      <c r="B33" s="59" t="s">
        <v>23</v>
      </c>
      <c r="C33" s="5" t="s">
        <v>16</v>
      </c>
      <c r="D33" s="6">
        <v>1</v>
      </c>
      <c r="E33" s="92"/>
      <c r="F33" s="124"/>
    </row>
    <row r="34" spans="1:6" s="1" customFormat="1" ht="24">
      <c r="A34" s="65" t="s">
        <v>6</v>
      </c>
      <c r="B34" s="59" t="s">
        <v>23</v>
      </c>
      <c r="C34" s="5" t="s">
        <v>16</v>
      </c>
      <c r="D34" s="6">
        <v>1</v>
      </c>
      <c r="E34" s="94"/>
      <c r="F34" s="124"/>
    </row>
    <row r="35" spans="1:6" ht="12.75">
      <c r="A35" s="34" t="s">
        <v>9</v>
      </c>
      <c r="B35" s="59" t="s">
        <v>64</v>
      </c>
      <c r="C35" s="5" t="s">
        <v>24</v>
      </c>
      <c r="D35" s="6">
        <v>1</v>
      </c>
      <c r="E35" s="92"/>
      <c r="F35" s="124"/>
    </row>
    <row r="36" spans="1:6" s="1" customFormat="1" ht="12.75">
      <c r="A36" s="120" t="s">
        <v>10</v>
      </c>
      <c r="B36" s="59" t="s">
        <v>40</v>
      </c>
      <c r="C36" s="5" t="s">
        <v>55</v>
      </c>
      <c r="D36" s="6">
        <v>2</v>
      </c>
      <c r="E36" s="118"/>
      <c r="F36" s="124"/>
    </row>
    <row r="37" spans="1:6" ht="12.75">
      <c r="A37" s="127"/>
      <c r="B37" s="60" t="s">
        <v>35</v>
      </c>
      <c r="C37" s="5"/>
      <c r="D37" s="8">
        <v>6</v>
      </c>
      <c r="E37" s="128"/>
      <c r="F37" s="124"/>
    </row>
    <row r="38" spans="1:6" ht="12.75">
      <c r="A38" s="127"/>
      <c r="B38" s="60" t="s">
        <v>37</v>
      </c>
      <c r="C38" s="7"/>
      <c r="D38" s="8">
        <v>2</v>
      </c>
      <c r="E38" s="128"/>
      <c r="F38" s="124"/>
    </row>
    <row r="39" spans="1:6" ht="12.75">
      <c r="A39" s="121"/>
      <c r="B39" s="60" t="s">
        <v>36</v>
      </c>
      <c r="C39" s="5"/>
      <c r="D39" s="8">
        <v>2</v>
      </c>
      <c r="E39" s="119"/>
      <c r="F39" s="124"/>
    </row>
    <row r="40" spans="1:6" ht="24">
      <c r="A40" s="61" t="s">
        <v>11</v>
      </c>
      <c r="B40" s="62" t="s">
        <v>26</v>
      </c>
      <c r="C40" s="30" t="s">
        <v>65</v>
      </c>
      <c r="D40" s="2">
        <v>1</v>
      </c>
      <c r="E40" s="93"/>
      <c r="F40" s="124"/>
    </row>
    <row r="41" spans="1:6" ht="12.75">
      <c r="A41" s="61" t="s">
        <v>12</v>
      </c>
      <c r="B41" s="62" t="s">
        <v>72</v>
      </c>
      <c r="C41" s="30" t="s">
        <v>47</v>
      </c>
      <c r="D41" s="2">
        <v>1</v>
      </c>
      <c r="E41" s="93"/>
      <c r="F41" s="124"/>
    </row>
    <row r="42" spans="1:6" ht="12.75">
      <c r="A42" s="61" t="s">
        <v>20</v>
      </c>
      <c r="B42" s="62" t="s">
        <v>73</v>
      </c>
      <c r="C42" s="30" t="s">
        <v>47</v>
      </c>
      <c r="D42" s="2">
        <v>1</v>
      </c>
      <c r="E42" s="93"/>
      <c r="F42" s="124"/>
    </row>
    <row r="43" spans="1:6" ht="12.75">
      <c r="A43" s="129" t="s">
        <v>46</v>
      </c>
      <c r="B43" s="130" t="s">
        <v>39</v>
      </c>
      <c r="C43" s="21"/>
      <c r="D43" s="22"/>
      <c r="E43" s="91"/>
      <c r="F43" s="124"/>
    </row>
    <row r="44" spans="1:6" ht="12.75">
      <c r="A44" s="34" t="s">
        <v>1</v>
      </c>
      <c r="B44" s="63" t="s">
        <v>57</v>
      </c>
      <c r="C44" s="31" t="s">
        <v>15</v>
      </c>
      <c r="D44" s="8">
        <v>1</v>
      </c>
      <c r="E44" s="93"/>
      <c r="F44" s="124"/>
    </row>
    <row r="45" spans="1:6" ht="12.75">
      <c r="A45" s="34" t="s">
        <v>2</v>
      </c>
      <c r="B45" s="63" t="s">
        <v>57</v>
      </c>
      <c r="C45" s="31" t="s">
        <v>15</v>
      </c>
      <c r="D45" s="8">
        <v>1</v>
      </c>
      <c r="E45" s="93"/>
      <c r="F45" s="124"/>
    </row>
    <row r="46" spans="1:6" ht="12.75">
      <c r="A46" s="34" t="s">
        <v>3</v>
      </c>
      <c r="B46" s="62" t="s">
        <v>66</v>
      </c>
      <c r="C46" s="30" t="s">
        <v>67</v>
      </c>
      <c r="D46" s="2">
        <v>1</v>
      </c>
      <c r="E46" s="93"/>
      <c r="F46" s="124"/>
    </row>
    <row r="47" spans="1:6" ht="12.75">
      <c r="A47" s="34" t="s">
        <v>4</v>
      </c>
      <c r="B47" s="62" t="s">
        <v>66</v>
      </c>
      <c r="C47" s="30" t="s">
        <v>67</v>
      </c>
      <c r="D47" s="2">
        <v>1</v>
      </c>
      <c r="E47" s="93"/>
      <c r="F47" s="124"/>
    </row>
    <row r="48" spans="1:6" ht="12.75">
      <c r="A48" s="34" t="s">
        <v>5</v>
      </c>
      <c r="B48" s="62" t="s">
        <v>66</v>
      </c>
      <c r="C48" s="30" t="s">
        <v>67</v>
      </c>
      <c r="D48" s="2">
        <v>1</v>
      </c>
      <c r="E48" s="95"/>
      <c r="F48" s="124"/>
    </row>
    <row r="49" spans="1:6" ht="12.75">
      <c r="A49" s="129" t="s">
        <v>41</v>
      </c>
      <c r="B49" s="130" t="s">
        <v>39</v>
      </c>
      <c r="C49" s="21"/>
      <c r="D49" s="22"/>
      <c r="E49" s="91"/>
      <c r="F49" s="124"/>
    </row>
    <row r="50" spans="1:6" ht="12.75">
      <c r="A50" s="34" t="s">
        <v>1</v>
      </c>
      <c r="B50" s="62" t="s">
        <v>68</v>
      </c>
      <c r="C50" s="30" t="s">
        <v>67</v>
      </c>
      <c r="D50" s="2">
        <v>1</v>
      </c>
      <c r="E50" s="95"/>
      <c r="F50" s="124"/>
    </row>
    <row r="51" spans="1:6" ht="12.75">
      <c r="A51" s="34" t="s">
        <v>2</v>
      </c>
      <c r="B51" s="62" t="s">
        <v>68</v>
      </c>
      <c r="C51" s="30" t="s">
        <v>67</v>
      </c>
      <c r="D51" s="2">
        <v>1</v>
      </c>
      <c r="E51" s="95"/>
      <c r="F51" s="124"/>
    </row>
    <row r="52" spans="1:6" ht="12.75">
      <c r="A52" s="34" t="s">
        <v>3</v>
      </c>
      <c r="B52" s="62" t="s">
        <v>68</v>
      </c>
      <c r="C52" s="30" t="s">
        <v>67</v>
      </c>
      <c r="D52" s="2">
        <v>1</v>
      </c>
      <c r="E52" s="95"/>
      <c r="F52" s="124"/>
    </row>
    <row r="53" spans="1:6" ht="12.75">
      <c r="A53" s="129" t="s">
        <v>69</v>
      </c>
      <c r="B53" s="130" t="s">
        <v>39</v>
      </c>
      <c r="C53" s="21"/>
      <c r="D53" s="22"/>
      <c r="E53" s="91"/>
      <c r="F53" s="124"/>
    </row>
    <row r="54" spans="1:6" ht="12.75">
      <c r="A54" s="32"/>
      <c r="B54" s="63" t="s">
        <v>176</v>
      </c>
      <c r="C54" s="5" t="s">
        <v>177</v>
      </c>
      <c r="D54" s="8"/>
      <c r="E54" s="86"/>
      <c r="F54" s="124"/>
    </row>
    <row r="55" spans="1:6" ht="24">
      <c r="A55" s="120" t="s">
        <v>1</v>
      </c>
      <c r="B55" s="59" t="s">
        <v>178</v>
      </c>
      <c r="C55" s="5" t="s">
        <v>146</v>
      </c>
      <c r="D55" s="2">
        <v>1</v>
      </c>
      <c r="E55" s="118"/>
      <c r="F55" s="124"/>
    </row>
    <row r="56" spans="1:6" ht="12.75">
      <c r="A56" s="127"/>
      <c r="B56" s="60" t="s">
        <v>148</v>
      </c>
      <c r="C56" s="5" t="s">
        <v>147</v>
      </c>
      <c r="D56" s="2">
        <v>1</v>
      </c>
      <c r="E56" s="128"/>
      <c r="F56" s="124"/>
    </row>
    <row r="57" spans="1:6" ht="12.75">
      <c r="A57" s="121"/>
      <c r="B57" s="60" t="s">
        <v>70</v>
      </c>
      <c r="C57" s="7"/>
      <c r="D57" s="2">
        <v>1</v>
      </c>
      <c r="E57" s="119"/>
      <c r="F57" s="124"/>
    </row>
    <row r="58" spans="1:6" ht="24">
      <c r="A58" s="34" t="s">
        <v>2</v>
      </c>
      <c r="B58" s="62" t="s">
        <v>26</v>
      </c>
      <c r="C58" s="30" t="s">
        <v>65</v>
      </c>
      <c r="D58" s="2">
        <v>1</v>
      </c>
      <c r="E58" s="96"/>
      <c r="F58" s="126"/>
    </row>
    <row r="59" spans="1:6" ht="24">
      <c r="A59" s="34" t="s">
        <v>3</v>
      </c>
      <c r="B59" s="62" t="s">
        <v>26</v>
      </c>
      <c r="C59" s="30" t="s">
        <v>65</v>
      </c>
      <c r="D59" s="2">
        <v>1</v>
      </c>
      <c r="E59" s="96"/>
      <c r="F59" s="126"/>
    </row>
    <row r="60" spans="1:6" ht="12.75">
      <c r="A60" s="34" t="s">
        <v>4</v>
      </c>
      <c r="B60" s="63" t="s">
        <v>57</v>
      </c>
      <c r="C60" s="31" t="s">
        <v>15</v>
      </c>
      <c r="D60" s="8">
        <v>1</v>
      </c>
      <c r="E60" s="96"/>
      <c r="F60" s="126"/>
    </row>
    <row r="61" spans="1:6" ht="12.75">
      <c r="A61" s="34" t="s">
        <v>5</v>
      </c>
      <c r="B61" s="63" t="s">
        <v>57</v>
      </c>
      <c r="C61" s="31" t="s">
        <v>15</v>
      </c>
      <c r="D61" s="8">
        <v>1</v>
      </c>
      <c r="E61" s="96"/>
      <c r="F61" s="126"/>
    </row>
    <row r="62" spans="1:6" ht="12.75">
      <c r="A62" s="34" t="s">
        <v>6</v>
      </c>
      <c r="B62" s="62" t="s">
        <v>71</v>
      </c>
      <c r="C62" s="30" t="s">
        <v>67</v>
      </c>
      <c r="D62" s="2">
        <v>1</v>
      </c>
      <c r="E62" s="96"/>
      <c r="F62" s="126"/>
    </row>
    <row r="63" spans="1:6" ht="12.75">
      <c r="A63" s="34" t="s">
        <v>9</v>
      </c>
      <c r="B63" s="62" t="s">
        <v>149</v>
      </c>
      <c r="C63" s="30" t="s">
        <v>67</v>
      </c>
      <c r="D63" s="2">
        <v>1</v>
      </c>
      <c r="E63" s="96"/>
      <c r="F63" s="126"/>
    </row>
    <row r="64" spans="1:6" ht="12.75">
      <c r="A64" s="34" t="s">
        <v>10</v>
      </c>
      <c r="B64" s="62" t="s">
        <v>72</v>
      </c>
      <c r="C64" s="30" t="s">
        <v>67</v>
      </c>
      <c r="D64" s="2">
        <v>1</v>
      </c>
      <c r="E64" s="96"/>
      <c r="F64" s="126"/>
    </row>
    <row r="65" spans="1:6" ht="12.75">
      <c r="A65" s="34" t="s">
        <v>11</v>
      </c>
      <c r="B65" s="62" t="s">
        <v>73</v>
      </c>
      <c r="C65" s="30" t="s">
        <v>67</v>
      </c>
      <c r="D65" s="2">
        <v>1</v>
      </c>
      <c r="E65" s="96"/>
      <c r="F65" s="126"/>
    </row>
    <row r="66" spans="1:6" ht="13.5" thickBot="1">
      <c r="A66" s="34" t="s">
        <v>12</v>
      </c>
      <c r="B66" s="62" t="s">
        <v>149</v>
      </c>
      <c r="C66" s="30" t="s">
        <v>74</v>
      </c>
      <c r="D66" s="2">
        <v>1</v>
      </c>
      <c r="E66" s="96"/>
      <c r="F66" s="126"/>
    </row>
    <row r="67" spans="1:6" ht="13.5" thickBot="1">
      <c r="A67" s="11" t="s">
        <v>18</v>
      </c>
      <c r="B67" s="23"/>
      <c r="C67" s="23"/>
      <c r="D67" s="24"/>
      <c r="E67" s="89"/>
      <c r="F67" s="25">
        <f>SUM(F2:F66)</f>
        <v>0</v>
      </c>
    </row>
    <row r="70" ht="12.75">
      <c r="F70" s="28"/>
    </row>
    <row r="109" spans="1:6" s="26" customFormat="1" ht="12">
      <c r="A109" s="13"/>
      <c r="D109" s="27"/>
      <c r="E109" s="90"/>
      <c r="F109" s="29"/>
    </row>
    <row r="169" spans="1:6" s="26" customFormat="1" ht="12">
      <c r="A169" s="14"/>
      <c r="D169" s="27"/>
      <c r="E169" s="90"/>
      <c r="F169" s="29"/>
    </row>
    <row r="170" spans="1:6" s="26" customFormat="1" ht="12">
      <c r="A170" s="14"/>
      <c r="D170" s="27"/>
      <c r="E170" s="90"/>
      <c r="F170" s="29"/>
    </row>
    <row r="171" spans="1:6" s="26" customFormat="1" ht="12">
      <c r="A171" s="14"/>
      <c r="D171" s="27"/>
      <c r="E171" s="90"/>
      <c r="F171" s="29"/>
    </row>
    <row r="179" spans="1:6" s="26" customFormat="1" ht="12">
      <c r="A179" s="13"/>
      <c r="D179" s="27"/>
      <c r="E179" s="90"/>
      <c r="F179" s="29"/>
    </row>
  </sheetData>
  <mergeCells count="18">
    <mergeCell ref="A2:B2"/>
    <mergeCell ref="A3:B3"/>
    <mergeCell ref="F3:F66"/>
    <mergeCell ref="A5:A10"/>
    <mergeCell ref="E5:E10"/>
    <mergeCell ref="A15:A18"/>
    <mergeCell ref="E15:E18"/>
    <mergeCell ref="A22:B22"/>
    <mergeCell ref="A36:A39"/>
    <mergeCell ref="E36:E39"/>
    <mergeCell ref="E24:E27"/>
    <mergeCell ref="A24:A27"/>
    <mergeCell ref="A28:A30"/>
    <mergeCell ref="E55:E57"/>
    <mergeCell ref="A49:B49"/>
    <mergeCell ref="A53:B53"/>
    <mergeCell ref="A55:A57"/>
    <mergeCell ref="A43:B4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E6D441E0EDEE4099CF7A4F15BBB0FF" ma:contentTypeVersion="11" ma:contentTypeDescription="Create a new document." ma:contentTypeScope="" ma:versionID="538e2740b74e15bf378d5ee3512092ec">
  <xsd:schema xmlns:xsd="http://www.w3.org/2001/XMLSchema" xmlns:xs="http://www.w3.org/2001/XMLSchema" xmlns:p="http://schemas.microsoft.com/office/2006/metadata/properties" xmlns:ns3="a21416cf-8887-48fd-a457-380ea2619c8b" xmlns:ns4="73ed59e8-b5ca-45ec-8dba-37872847b4a0" targetNamespace="http://schemas.microsoft.com/office/2006/metadata/properties" ma:root="true" ma:fieldsID="6dc2ad3f8a7e3a20d78e05f5c46955c5" ns3:_="" ns4:_="">
    <xsd:import namespace="a21416cf-8887-48fd-a457-380ea2619c8b"/>
    <xsd:import namespace="73ed59e8-b5ca-45ec-8dba-37872847b4a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416cf-8887-48fd-a457-380ea2619c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ed59e8-b5ca-45ec-8dba-37872847b4a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67FBC6-616D-4373-BC16-3F58AC3F16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670BEA-AC06-4311-8F49-39BAD0261BB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6437720-13C0-4CF3-B2BE-73E32962AD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1416cf-8887-48fd-a457-380ea2619c8b"/>
    <ds:schemaRef ds:uri="73ed59e8-b5ca-45ec-8dba-37872847b4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ÚKZÚZ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Skoupá</dc:creator>
  <cp:keywords/>
  <dc:description/>
  <cp:lastModifiedBy>Czerný Krzysztof</cp:lastModifiedBy>
  <cp:lastPrinted>2020-08-27T13:13:07Z</cp:lastPrinted>
  <dcterms:created xsi:type="dcterms:W3CDTF">2007-01-08T10:27:39Z</dcterms:created>
  <dcterms:modified xsi:type="dcterms:W3CDTF">2021-08-16T09:37:56Z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0x01010032E6D441E0EDEE4099CF7A4F15BBB0FF</vt:lpwstr>
  </property>
</Properties>
</file>