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5195" windowHeight="11640"/>
  </bookViews>
  <sheets>
    <sheet name="KPÚ" sheetId="1" r:id="rId1"/>
    <sheet name="List1" sheetId="2" r:id="rId2"/>
  </sheets>
  <definedNames>
    <definedName name="_xlnm.Print_Area" localSheetId="0">KPÚ!$B$2:$H$54</definedName>
  </definedNames>
  <calcPr calcId="125725"/>
</workbook>
</file>

<file path=xl/calcChain.xml><?xml version="1.0" encoding="utf-8"?>
<calcChain xmlns="http://schemas.openxmlformats.org/spreadsheetml/2006/main">
  <c r="G9" i="1"/>
  <c r="G24"/>
  <c r="G25"/>
  <c r="G26"/>
  <c r="G27"/>
  <c r="G28"/>
  <c r="G29"/>
  <c r="G30"/>
  <c r="G4"/>
  <c r="G5"/>
  <c r="G6"/>
  <c r="G7"/>
  <c r="G8"/>
  <c r="G11"/>
  <c r="G12"/>
  <c r="G13"/>
  <c r="G15"/>
  <c r="G16"/>
  <c r="G17"/>
  <c r="G19"/>
  <c r="G20"/>
  <c r="G33"/>
  <c r="G41"/>
  <c r="G34"/>
  <c r="G35"/>
  <c r="H31" l="1"/>
  <c r="G40" s="1"/>
  <c r="H22"/>
  <c r="G39" s="1"/>
  <c r="G42" l="1"/>
  <c r="G44" s="1"/>
  <c r="G43" l="1"/>
</calcChain>
</file>

<file path=xl/sharedStrings.xml><?xml version="1.0" encoding="utf-8"?>
<sst xmlns="http://schemas.openxmlformats.org/spreadsheetml/2006/main" count="101" uniqueCount="79">
  <si>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</si>
  <si>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</si>
  <si>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</si>
  <si>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</si>
  <si>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</si>
  <si>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</si>
  <si>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</si>
  <si>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</si>
  <si>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</si>
  <si>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bod</t>
  </si>
  <si>
    <t>Stabilizace hranic pozemků</t>
  </si>
  <si>
    <t>Doplnění stávajícího bodového pole včetně stabilizace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</si>
  <si>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</si>
  <si>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</si>
  <si>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</si>
  <si>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</si>
  <si>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</si>
  <si>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</si>
  <si>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</si>
  <si>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</si>
  <si>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</si>
  <si>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</si>
  <si>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</si>
  <si>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Dohledání, ověření stávajícího bodového pole, návrh na doplnění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</si>
  <si>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</si>
  <si>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</si>
  <si>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</si>
  <si>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</si>
  <si>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</si>
  <si>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r>
      <t xml:space="preserve">Termín 
ukončení </t>
    </r>
    <r>
      <rPr>
        <vertAlign val="superscript"/>
        <sz val="10"/>
        <rFont val="Times New Roman"/>
        <family val="1"/>
        <charset val="238"/>
      </rPr>
      <t>1)</t>
    </r>
    <r>
      <rPr>
        <sz val="10"/>
        <rFont val="Times New Roman"/>
        <family val="1"/>
        <charset val="238"/>
      </rPr>
      <t xml:space="preserve">
 </t>
    </r>
  </si>
  <si>
    <t>1)</t>
  </si>
  <si>
    <t>Termín ukončení - v rámci nabídky se zadává počet měsíců od uzavření smlouvy, při uzavření smlouvy je zadáváno konkrétní datum</t>
  </si>
  <si>
    <t>Výškopisné zaměření zájmového území v trvalých porostech vč. lesních</t>
  </si>
  <si>
    <t>ks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</si>
  <si>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</si>
  <si>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</si>
  <si>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</si>
  <si>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</si>
  <si>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</si>
  <si>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</si>
  <si>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</si>
  <si>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</si>
  <si>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</si>
  <si>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</si>
  <si>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</si>
  <si>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</si>
  <si>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</si>
  <si>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</si>
  <si>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</si>
  <si>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</si>
  <si>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</si>
  <si>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</si>
  <si>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</si>
  <si>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</si>
  <si>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</si>
  <si>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</si>
  <si>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</si>
  <si>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</si>
  <si>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</si>
  <si>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</si>
  <si>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</si>
  <si>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</si>
  <si>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</si>
  <si>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</si>
  <si>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</si>
  <si>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</si>
  <si>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</si>
  <si>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</si>
  <si>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</si>
  <si>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ředitel(ka) Pozemkového úřadu …………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</si>
  <si>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</si>
  <si>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</si>
  <si>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</si>
  <si>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</si>
  <si>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>Rekapitulace hlavních fakturačních celků</t>
  </si>
  <si>
    <t>Poznámka ke smazání: Nutno počítat s velkými mezníky na obecní hranici</t>
  </si>
  <si>
    <t>2 měsíce od výzvy objednatele</t>
  </si>
  <si>
    <t>Termín ukončení v měsících
od výzvy objednatele</t>
  </si>
  <si>
    <t>doplní uchazeč (počet kalendářních dnů)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</si>
</sst>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22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164" fontId="6" fillId="2" borderId="4" xfId="0" applyNumberFormat="1" applyFont="1" applyFill="1" applyBorder="1" applyAlignment="1" applyProtection="1">
      <alignment vertical="top"/>
      <protection locked="0"/>
    </xf>
    <xf numFmtId="164" fontId="6" fillId="0" borderId="1" xfId="0" applyNumberFormat="1" applyFont="1" applyFill="1" applyBorder="1" applyAlignment="1">
      <alignment vertical="top"/>
    </xf>
    <xf numFmtId="164" fontId="6" fillId="0" borderId="3" xfId="0" applyNumberFormat="1" applyFont="1" applyFill="1" applyBorder="1" applyAlignment="1">
      <alignment horizontal="center"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8" xfId="0" applyNumberFormat="1" applyFont="1" applyFill="1" applyBorder="1" applyAlignment="1">
      <alignment horizontal="center" vertical="top"/>
    </xf>
    <xf numFmtId="49" fontId="6" fillId="0" borderId="9" xfId="0" applyNumberFormat="1" applyFont="1" applyFill="1" applyBorder="1" applyAlignment="1">
      <alignment horizontal="center" vertical="top"/>
    </xf>
    <xf numFmtId="49" fontId="8" fillId="2" borderId="10" xfId="0" applyNumberFormat="1" applyFont="1" applyFill="1" applyBorder="1" applyAlignment="1">
      <alignment horizontal="center" vertical="top"/>
    </xf>
    <xf numFmtId="49" fontId="8" fillId="0" borderId="11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top"/>
    </xf>
    <xf numFmtId="164" fontId="8" fillId="0" borderId="12" xfId="0" applyNumberFormat="1" applyFont="1" applyFill="1" applyBorder="1" applyAlignment="1">
      <alignment vertical="top"/>
    </xf>
    <xf numFmtId="164" fontId="6" fillId="0" borderId="12" xfId="0" applyNumberFormat="1" applyFont="1" applyFill="1" applyBorder="1" applyAlignment="1" applyProtection="1">
      <alignment vertical="top"/>
      <protection locked="0"/>
    </xf>
    <xf numFmtId="49" fontId="8" fillId="0" borderId="13" xfId="0" applyNumberFormat="1" applyFont="1" applyFill="1" applyBorder="1" applyAlignment="1" applyProtection="1">
      <alignment horizontal="center" vertical="top"/>
      <protection locked="0"/>
    </xf>
    <xf numFmtId="49" fontId="8" fillId="0" borderId="14" xfId="0" applyNumberFormat="1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 wrapText="1"/>
    </xf>
    <xf numFmtId="0" fontId="2" fillId="0" borderId="15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vertical="top"/>
    </xf>
    <xf numFmtId="164" fontId="6" fillId="0" borderId="15" xfId="0" applyNumberFormat="1" applyFont="1" applyFill="1" applyBorder="1" applyAlignment="1" applyProtection="1">
      <alignment vertical="top"/>
      <protection locked="0"/>
    </xf>
    <xf numFmtId="164" fontId="8" fillId="0" borderId="15" xfId="0" applyNumberFormat="1" applyFont="1" applyFill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49" fontId="10" fillId="0" borderId="16" xfId="0" applyNumberFormat="1" applyFont="1" applyFill="1" applyBorder="1" applyAlignment="1">
      <alignment horizontal="center" vertical="top"/>
    </xf>
    <xf numFmtId="49" fontId="8" fillId="0" borderId="17" xfId="0" applyNumberFormat="1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horizontal="center" vertical="top"/>
    </xf>
    <xf numFmtId="0" fontId="8" fillId="0" borderId="18" xfId="0" applyFont="1" applyFill="1" applyBorder="1" applyAlignment="1">
      <alignment vertical="top"/>
    </xf>
    <xf numFmtId="164" fontId="6" fillId="0" borderId="18" xfId="0" applyNumberFormat="1" applyFont="1" applyFill="1" applyBorder="1" applyAlignment="1" applyProtection="1">
      <alignment vertical="top"/>
      <protection locked="0"/>
    </xf>
    <xf numFmtId="164" fontId="8" fillId="0" borderId="18" xfId="0" applyNumberFormat="1" applyFont="1" applyFill="1" applyBorder="1" applyAlignment="1">
      <alignment vertical="top"/>
    </xf>
    <xf numFmtId="49" fontId="8" fillId="0" borderId="19" xfId="0" applyNumberFormat="1" applyFont="1" applyFill="1" applyBorder="1" applyAlignment="1" applyProtection="1">
      <alignment horizontal="center" vertical="top"/>
      <protection locked="0"/>
    </xf>
    <xf numFmtId="0" fontId="8" fillId="0" borderId="12" xfId="0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49" fontId="15" fillId="0" borderId="0" xfId="0" applyNumberFormat="1" applyFont="1" applyFill="1" applyBorder="1" applyAlignment="1">
      <alignment horizontal="right" vertical="top"/>
    </xf>
    <xf numFmtId="49" fontId="8" fillId="0" borderId="20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21" xfId="0" applyNumberFormat="1" applyFont="1" applyFill="1" applyBorder="1" applyAlignment="1" applyProtection="1">
      <alignment horizontal="center" vertical="top"/>
      <protection locked="0"/>
    </xf>
    <xf numFmtId="0" fontId="16" fillId="0" borderId="0" xfId="0" applyFont="1" applyFill="1" applyBorder="1" applyAlignment="1">
      <alignment vertical="top" wrapText="1"/>
    </xf>
    <xf numFmtId="49" fontId="1" fillId="0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9" xfId="0" applyNumberFormat="1" applyFont="1" applyFill="1" applyBorder="1" applyAlignment="1" applyProtection="1">
      <alignment horizontal="center" vertical="top" wrapText="1"/>
      <protection locked="0"/>
    </xf>
    <xf numFmtId="0" fontId="11" fillId="0" borderId="36" xfId="0" applyFont="1" applyFill="1" applyBorder="1" applyAlignment="1">
      <alignment vertical="top" wrapText="1"/>
    </xf>
    <xf numFmtId="0" fontId="11" fillId="0" borderId="31" xfId="0" applyFont="1" applyFill="1" applyBorder="1" applyAlignment="1"/>
    <xf numFmtId="0" fontId="12" fillId="0" borderId="36" xfId="0" applyFont="1" applyFill="1" applyBorder="1" applyAlignment="1">
      <alignment vertical="top" wrapText="1"/>
    </xf>
    <xf numFmtId="0" fontId="12" fillId="0" borderId="31" xfId="0" applyFont="1" applyFill="1" applyBorder="1" applyAlignment="1"/>
    <xf numFmtId="6" fontId="12" fillId="0" borderId="31" xfId="0" applyNumberFormat="1" applyFont="1" applyFill="1" applyBorder="1" applyAlignment="1"/>
    <xf numFmtId="6" fontId="12" fillId="0" borderId="32" xfId="0" applyNumberFormat="1" applyFont="1" applyFill="1" applyBorder="1" applyAlignment="1"/>
    <xf numFmtId="49" fontId="8" fillId="0" borderId="14" xfId="0" applyNumberFormat="1" applyFont="1" applyFill="1" applyBorder="1" applyAlignment="1">
      <alignment horizontal="center" vertical="top"/>
    </xf>
    <xf numFmtId="6" fontId="11" fillId="0" borderId="31" xfId="0" applyNumberFormat="1" applyFont="1" applyFill="1" applyBorder="1" applyAlignment="1"/>
    <xf numFmtId="6" fontId="11" fillId="0" borderId="32" xfId="0" applyNumberFormat="1" applyFont="1" applyFill="1" applyBorder="1" applyAlignment="1"/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0" fontId="6" fillId="2" borderId="28" xfId="0" applyFont="1" applyFill="1" applyBorder="1" applyAlignment="1">
      <alignment vertical="top" wrapText="1"/>
    </xf>
    <xf numFmtId="0" fontId="10" fillId="0" borderId="29" xfId="0" applyFont="1" applyBorder="1" applyAlignment="1">
      <alignment vertical="top"/>
    </xf>
    <xf numFmtId="0" fontId="10" fillId="0" borderId="30" xfId="0" applyFont="1" applyBorder="1" applyAlignment="1">
      <alignment vertical="top"/>
    </xf>
    <xf numFmtId="0" fontId="6" fillId="0" borderId="3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9" fillId="0" borderId="29" xfId="0" applyFont="1" applyBorder="1" applyAlignment="1">
      <alignment vertical="top"/>
    </xf>
    <xf numFmtId="0" fontId="9" fillId="0" borderId="30" xfId="0" applyFont="1" applyBorder="1" applyAlignment="1">
      <alignment vertical="top"/>
    </xf>
    <xf numFmtId="49" fontId="8" fillId="0" borderId="16" xfId="0" applyNumberFormat="1" applyFont="1" applyFill="1" applyBorder="1" applyAlignment="1" applyProtection="1">
      <alignment horizontal="center" vertical="top"/>
      <protection locked="0"/>
    </xf>
    <xf numFmtId="0" fontId="2" fillId="0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15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49" fontId="8" fillId="0" borderId="22" xfId="0" applyNumberFormat="1" applyFont="1" applyFill="1" applyBorder="1" applyAlignment="1">
      <alignment horizontal="center" vertical="top"/>
    </xf>
    <xf numFmtId="49" fontId="8" fillId="0" borderId="23" xfId="0" applyNumberFormat="1" applyFont="1" applyFill="1" applyBorder="1" applyAlignment="1">
      <alignment horizontal="center" vertical="top"/>
    </xf>
    <xf numFmtId="49" fontId="8" fillId="0" borderId="24" xfId="0" applyNumberFormat="1" applyFont="1" applyFill="1" applyBorder="1" applyAlignment="1">
      <alignment horizontal="center" vertical="top"/>
    </xf>
    <xf numFmtId="49" fontId="10" fillId="0" borderId="23" xfId="0" applyNumberFormat="1" applyFont="1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164" fontId="6" fillId="0" borderId="15" xfId="0" applyNumberFormat="1" applyFont="1" applyFill="1" applyBorder="1" applyAlignment="1" applyProtection="1">
      <alignment vertical="center"/>
      <protection locked="0"/>
    </xf>
    <xf numFmtId="164" fontId="8" fillId="0" borderId="15" xfId="0" applyNumberFormat="1" applyFont="1" applyFill="1" applyBorder="1" applyAlignment="1">
      <alignment vertical="center"/>
    </xf>
    <xf numFmtId="49" fontId="8" fillId="0" borderId="25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6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7" xfId="0" applyNumberFormat="1" applyFont="1" applyFill="1" applyBorder="1" applyAlignment="1" applyProtection="1">
      <alignment horizontal="center" vertical="top" wrapText="1"/>
      <protection locked="0"/>
    </xf>
    <xf numFmtId="49" fontId="8" fillId="0" borderId="25" xfId="0" applyNumberFormat="1" applyFont="1" applyFill="1" applyBorder="1" applyAlignment="1" applyProtection="1">
      <alignment horizontal="center" vertical="top"/>
      <protection locked="0"/>
    </xf>
    <xf numFmtId="49" fontId="8" fillId="0" borderId="26" xfId="0" applyNumberFormat="1" applyFont="1" applyFill="1" applyBorder="1" applyAlignment="1" applyProtection="1">
      <alignment horizontal="center" vertical="top"/>
      <protection locked="0"/>
    </xf>
    <xf numFmtId="49" fontId="8" fillId="0" borderId="27" xfId="0" applyNumberFormat="1" applyFont="1" applyFill="1" applyBorder="1" applyAlignment="1" applyProtection="1">
      <alignment horizontal="center" vertical="top"/>
      <protection locked="0"/>
    </xf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40" xfId="0" applyFont="1" applyFill="1" applyBorder="1" applyAlignment="1">
      <alignment vertical="top" wrapText="1"/>
    </xf>
    <xf numFmtId="0" fontId="12" fillId="0" borderId="41" xfId="0" applyFont="1" applyFill="1" applyBorder="1" applyAlignment="1"/>
    <xf numFmtId="6" fontId="12" fillId="0" borderId="41" xfId="0" applyNumberFormat="1" applyFont="1" applyFill="1" applyBorder="1" applyAlignment="1"/>
    <xf numFmtId="6" fontId="12" fillId="0" borderId="42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1" fillId="0" borderId="33" xfId="0" applyFont="1" applyFill="1" applyBorder="1" applyAlignment="1">
      <alignment vertical="top" wrapText="1"/>
    </xf>
    <xf numFmtId="0" fontId="11" fillId="0" borderId="34" xfId="0" applyFont="1" applyFill="1" applyBorder="1" applyAlignment="1"/>
    <xf numFmtId="6" fontId="11" fillId="0" borderId="34" xfId="0" applyNumberFormat="1" applyFont="1" applyFill="1" applyBorder="1" applyAlignment="1"/>
    <xf numFmtId="6" fontId="11" fillId="0" borderId="35" xfId="0" applyNumberFormat="1" applyFont="1" applyFill="1" applyBorder="1" applyAlignment="1"/>
    <xf numFmtId="164" fontId="8" fillId="0" borderId="12" xfId="0" applyNumberFormat="1" applyFont="1" applyFill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3"/>
  <sheetViews>
    <sheetView showGridLines="0" tabSelected="1" zoomScaleNormal="100" workbookViewId="0">
      <selection activeCell="G6" sqref="G6"/>
    </sheetView>
  </sheetViews>
  <sheetFormatPr defaultColWidth="3" defaultRowHeight="15" customHeight="1"/>
  <cols>
    <col min="1" max="1" width="0.7109375" style="4" customWidth="1"/>
    <col min="2" max="2" width="4.28515625" style="22" customWidth="1"/>
    <col min="3" max="3" width="39.5703125" style="6" customWidth="1"/>
    <col min="4" max="4" width="7.5703125" style="1" customWidth="1"/>
    <col min="5" max="5" width="7.42578125" style="4" customWidth="1"/>
    <col min="6" max="6" width="10" style="4" customWidth="1"/>
    <col min="7" max="7" width="11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6.75" customHeight="1" thickBot="1"/>
    <row r="2" spans="2:8" s="16" customFormat="1" ht="45" customHeight="1">
      <c r="B2" s="23"/>
      <c r="C2" s="18" t="s">
        <v>73</v>
      </c>
      <c r="D2" s="19" t="s">
        <v>0</v>
      </c>
      <c r="E2" s="20" t="s">
        <v>18</v>
      </c>
      <c r="F2" s="20" t="s">
        <v>17</v>
      </c>
      <c r="G2" s="20" t="s">
        <v>19</v>
      </c>
      <c r="H2" s="21" t="s">
        <v>29</v>
      </c>
    </row>
    <row r="3" spans="2:8" s="10" customFormat="1" ht="15.95" customHeight="1">
      <c r="B3" s="24" t="s">
        <v>2</v>
      </c>
      <c r="C3" s="7" t="s">
        <v>22</v>
      </c>
      <c r="D3" s="3"/>
      <c r="E3" s="8"/>
      <c r="F3" s="8"/>
      <c r="G3" s="8"/>
      <c r="H3" s="9"/>
    </row>
    <row r="4" spans="2:8" s="5" customFormat="1" ht="21" customHeight="1">
      <c r="B4" s="26" t="s">
        <v>41</v>
      </c>
      <c r="C4" s="27" t="s">
        <v>71</v>
      </c>
      <c r="D4" s="28" t="s">
        <v>1</v>
      </c>
      <c r="E4" s="117">
        <v>403</v>
      </c>
      <c r="F4" s="30"/>
      <c r="G4" s="29">
        <f t="shared" ref="G4:G9" si="0">E4*F4</f>
        <v>0</v>
      </c>
      <c r="H4" s="31"/>
    </row>
    <row r="5" spans="2:8" s="5" customFormat="1" ht="33.75" customHeight="1">
      <c r="B5" s="66" t="s">
        <v>42</v>
      </c>
      <c r="C5" s="33" t="s">
        <v>23</v>
      </c>
      <c r="D5" s="34" t="s">
        <v>1</v>
      </c>
      <c r="E5" s="35">
        <v>403</v>
      </c>
      <c r="F5" s="36"/>
      <c r="G5" s="37">
        <f t="shared" si="0"/>
        <v>0</v>
      </c>
      <c r="H5" s="83"/>
    </row>
    <row r="6" spans="2:8" s="5" customFormat="1" ht="33.75" customHeight="1">
      <c r="B6" s="66"/>
      <c r="C6" s="33" t="s">
        <v>11</v>
      </c>
      <c r="D6" s="34" t="s">
        <v>1</v>
      </c>
      <c r="E6" s="35">
        <v>403</v>
      </c>
      <c r="F6" s="36"/>
      <c r="G6" s="37">
        <f t="shared" si="0"/>
        <v>0</v>
      </c>
      <c r="H6" s="83"/>
    </row>
    <row r="7" spans="2:8" s="5" customFormat="1" ht="33.75" customHeight="1">
      <c r="B7" s="88" t="s">
        <v>43</v>
      </c>
      <c r="C7" s="33" t="s">
        <v>36</v>
      </c>
      <c r="D7" s="34" t="s">
        <v>1</v>
      </c>
      <c r="E7" s="35">
        <v>374</v>
      </c>
      <c r="F7" s="36"/>
      <c r="G7" s="37">
        <f t="shared" si="0"/>
        <v>0</v>
      </c>
      <c r="H7" s="38"/>
    </row>
    <row r="8" spans="2:8" s="5" customFormat="1" ht="32.25" customHeight="1">
      <c r="B8" s="91"/>
      <c r="C8" s="33" t="s">
        <v>37</v>
      </c>
      <c r="D8" s="34" t="s">
        <v>1</v>
      </c>
      <c r="E8" s="35">
        <v>11</v>
      </c>
      <c r="F8" s="36"/>
      <c r="G8" s="37">
        <f t="shared" si="0"/>
        <v>0</v>
      </c>
      <c r="H8" s="39"/>
    </row>
    <row r="9" spans="2:8" s="5" customFormat="1" ht="33.75" customHeight="1">
      <c r="B9" s="92"/>
      <c r="C9" s="33" t="s">
        <v>38</v>
      </c>
      <c r="D9" s="34" t="s">
        <v>1</v>
      </c>
      <c r="E9" s="35">
        <v>18</v>
      </c>
      <c r="F9" s="36"/>
      <c r="G9" s="37">
        <f t="shared" si="0"/>
        <v>0</v>
      </c>
      <c r="H9" s="39"/>
    </row>
    <row r="10" spans="2:8" s="5" customFormat="1" ht="33.75" customHeight="1">
      <c r="B10" s="88" t="s">
        <v>44</v>
      </c>
      <c r="C10" s="33" t="s">
        <v>62</v>
      </c>
      <c r="D10" s="35"/>
      <c r="E10" s="35"/>
      <c r="F10" s="35"/>
      <c r="G10" s="35"/>
      <c r="H10" s="95" t="s">
        <v>75</v>
      </c>
    </row>
    <row r="11" spans="2:8" s="5" customFormat="1" ht="33.75" customHeight="1">
      <c r="B11" s="89"/>
      <c r="C11" s="33" t="s">
        <v>72</v>
      </c>
      <c r="D11" s="34" t="s">
        <v>6</v>
      </c>
      <c r="E11" s="35">
        <v>140</v>
      </c>
      <c r="F11" s="36"/>
      <c r="G11" s="37">
        <f>E11*F11</f>
        <v>0</v>
      </c>
      <c r="H11" s="96"/>
    </row>
    <row r="12" spans="2:8" s="5" customFormat="1" ht="21" customHeight="1">
      <c r="B12" s="89"/>
      <c r="C12" s="33" t="s">
        <v>8</v>
      </c>
      <c r="D12" s="34" t="s">
        <v>9</v>
      </c>
      <c r="E12" s="35">
        <v>350</v>
      </c>
      <c r="F12" s="36"/>
      <c r="G12" s="37">
        <f>E12*F12</f>
        <v>0</v>
      </c>
      <c r="H12" s="96"/>
    </row>
    <row r="13" spans="2:8" s="5" customFormat="1" ht="21" customHeight="1">
      <c r="B13" s="90"/>
      <c r="C13" s="33" t="s">
        <v>13</v>
      </c>
      <c r="D13" s="34" t="s">
        <v>9</v>
      </c>
      <c r="E13" s="35">
        <v>1</v>
      </c>
      <c r="F13" s="36"/>
      <c r="G13" s="37">
        <f>E13*F13</f>
        <v>0</v>
      </c>
      <c r="H13" s="97"/>
    </row>
    <row r="14" spans="2:8" s="5" customFormat="1" ht="30">
      <c r="B14" s="88" t="s">
        <v>45</v>
      </c>
      <c r="C14" s="33" t="s">
        <v>63</v>
      </c>
      <c r="D14" s="35"/>
      <c r="E14" s="35"/>
      <c r="F14" s="35"/>
      <c r="G14" s="35"/>
      <c r="H14" s="98"/>
    </row>
    <row r="15" spans="2:8" s="5" customFormat="1" ht="32.25" customHeight="1">
      <c r="B15" s="89"/>
      <c r="C15" s="33" t="s">
        <v>12</v>
      </c>
      <c r="D15" s="34" t="s">
        <v>6</v>
      </c>
      <c r="E15" s="35">
        <v>37</v>
      </c>
      <c r="F15" s="36"/>
      <c r="G15" s="37">
        <f>E15*F15</f>
        <v>0</v>
      </c>
      <c r="H15" s="99"/>
    </row>
    <row r="16" spans="2:8" s="5" customFormat="1" ht="21" customHeight="1">
      <c r="B16" s="90"/>
      <c r="C16" s="33" t="s">
        <v>8</v>
      </c>
      <c r="D16" s="34" t="s">
        <v>9</v>
      </c>
      <c r="E16" s="35">
        <v>110</v>
      </c>
      <c r="F16" s="36"/>
      <c r="G16" s="37">
        <f>E16*F16</f>
        <v>0</v>
      </c>
      <c r="H16" s="100"/>
    </row>
    <row r="17" spans="2:14" s="5" customFormat="1" ht="33.75" customHeight="1">
      <c r="B17" s="66" t="s">
        <v>46</v>
      </c>
      <c r="C17" s="33" t="s">
        <v>35</v>
      </c>
      <c r="D17" s="84" t="s">
        <v>6</v>
      </c>
      <c r="E17" s="86">
        <v>30</v>
      </c>
      <c r="F17" s="93"/>
      <c r="G17" s="94">
        <f>E17*F17</f>
        <v>0</v>
      </c>
      <c r="H17" s="83"/>
    </row>
    <row r="18" spans="2:14" s="5" customFormat="1" ht="21" customHeight="1">
      <c r="B18" s="66"/>
      <c r="C18" s="33" t="s">
        <v>14</v>
      </c>
      <c r="D18" s="85"/>
      <c r="E18" s="87"/>
      <c r="F18" s="87"/>
      <c r="G18" s="87"/>
      <c r="H18" s="83"/>
    </row>
    <row r="19" spans="2:14" s="5" customFormat="1" ht="21" customHeight="1">
      <c r="B19" s="66"/>
      <c r="C19" s="33" t="s">
        <v>8</v>
      </c>
      <c r="D19" s="34" t="s">
        <v>9</v>
      </c>
      <c r="E19" s="35">
        <v>120</v>
      </c>
      <c r="F19" s="36"/>
      <c r="G19" s="37">
        <f>E19*F19</f>
        <v>0</v>
      </c>
      <c r="H19" s="38"/>
    </row>
    <row r="20" spans="2:14" s="5" customFormat="1" ht="62.1" customHeight="1">
      <c r="B20" s="40" t="s">
        <v>47</v>
      </c>
      <c r="C20" s="41" t="s">
        <v>39</v>
      </c>
      <c r="D20" s="42" t="s">
        <v>1</v>
      </c>
      <c r="E20" s="43">
        <v>403</v>
      </c>
      <c r="F20" s="44"/>
      <c r="G20" s="45">
        <f>E20*F20</f>
        <v>0</v>
      </c>
      <c r="H20" s="46"/>
    </row>
    <row r="21" spans="2:14" s="5" customFormat="1" ht="23.25" customHeight="1">
      <c r="B21" s="52"/>
      <c r="C21" s="57"/>
      <c r="D21" s="53"/>
      <c r="F21" s="54"/>
      <c r="G21" s="55"/>
      <c r="H21" s="56"/>
    </row>
    <row r="22" spans="2:14" s="5" customFormat="1" ht="15.95" customHeight="1">
      <c r="B22" s="25"/>
      <c r="C22" s="71" t="s">
        <v>54</v>
      </c>
      <c r="D22" s="72"/>
      <c r="E22" s="72"/>
      <c r="F22" s="72"/>
      <c r="G22" s="73"/>
      <c r="H22" s="11">
        <f>SUBTOTAL(9,G4:G20)</f>
        <v>0</v>
      </c>
    </row>
    <row r="23" spans="2:14" s="10" customFormat="1" ht="15.95" customHeight="1">
      <c r="B23" s="24" t="s">
        <v>3</v>
      </c>
      <c r="C23" s="7" t="s">
        <v>21</v>
      </c>
      <c r="D23" s="17"/>
      <c r="E23" s="8"/>
      <c r="F23" s="12"/>
      <c r="G23" s="12"/>
      <c r="H23" s="13"/>
    </row>
    <row r="24" spans="2:14" s="5" customFormat="1" ht="45" customHeight="1">
      <c r="B24" s="26" t="s">
        <v>48</v>
      </c>
      <c r="C24" s="27" t="s">
        <v>40</v>
      </c>
      <c r="D24" s="28" t="s">
        <v>1</v>
      </c>
      <c r="E24" s="47">
        <v>403</v>
      </c>
      <c r="F24" s="30"/>
      <c r="G24" s="29">
        <f t="shared" ref="G24:G30" si="1">E24*F24</f>
        <v>0</v>
      </c>
      <c r="H24" s="31"/>
    </row>
    <row r="25" spans="2:14" s="5" customFormat="1" ht="33.75" customHeight="1">
      <c r="B25" s="66" t="s">
        <v>49</v>
      </c>
      <c r="C25" s="33" t="s">
        <v>15</v>
      </c>
      <c r="D25" s="34" t="s">
        <v>1</v>
      </c>
      <c r="E25" s="35">
        <v>3</v>
      </c>
      <c r="F25" s="36"/>
      <c r="G25" s="37">
        <f t="shared" si="1"/>
        <v>0</v>
      </c>
      <c r="H25" s="38"/>
    </row>
    <row r="26" spans="2:14" s="5" customFormat="1" ht="33.75" customHeight="1">
      <c r="B26" s="66"/>
      <c r="C26" s="33" t="s">
        <v>32</v>
      </c>
      <c r="D26" s="34" t="s">
        <v>1</v>
      </c>
      <c r="E26" s="35">
        <v>2</v>
      </c>
      <c r="F26" s="36"/>
      <c r="G26" s="37">
        <f t="shared" si="1"/>
        <v>0</v>
      </c>
      <c r="H26" s="38"/>
    </row>
    <row r="27" spans="2:14" s="5" customFormat="1" ht="45" customHeight="1">
      <c r="B27" s="32" t="s">
        <v>50</v>
      </c>
      <c r="C27" s="33" t="s">
        <v>24</v>
      </c>
      <c r="D27" s="34" t="s">
        <v>1</v>
      </c>
      <c r="E27" s="35">
        <v>4</v>
      </c>
      <c r="F27" s="36"/>
      <c r="G27" s="37">
        <f t="shared" si="1"/>
        <v>0</v>
      </c>
      <c r="H27" s="38"/>
    </row>
    <row r="28" spans="2:14" s="5" customFormat="1" ht="75" customHeight="1">
      <c r="B28" s="32" t="s">
        <v>51</v>
      </c>
      <c r="C28" s="33" t="s">
        <v>34</v>
      </c>
      <c r="D28" s="34" t="s">
        <v>1</v>
      </c>
      <c r="E28" s="35">
        <v>3</v>
      </c>
      <c r="F28" s="36"/>
      <c r="G28" s="37">
        <f t="shared" si="1"/>
        <v>0</v>
      </c>
      <c r="H28" s="38"/>
    </row>
    <row r="29" spans="2:14" s="5" customFormat="1" ht="33.75" customHeight="1">
      <c r="B29" s="32" t="s">
        <v>52</v>
      </c>
      <c r="C29" s="48" t="s">
        <v>5</v>
      </c>
      <c r="D29" s="34" t="s">
        <v>1</v>
      </c>
      <c r="E29" s="35">
        <v>403</v>
      </c>
      <c r="F29" s="36"/>
      <c r="G29" s="37">
        <f t="shared" si="1"/>
        <v>0</v>
      </c>
      <c r="H29" s="38"/>
    </row>
    <row r="30" spans="2:14" s="5" customFormat="1" ht="33.75" customHeight="1">
      <c r="B30" s="40" t="s">
        <v>53</v>
      </c>
      <c r="C30" s="49" t="s">
        <v>25</v>
      </c>
      <c r="D30" s="42" t="s">
        <v>33</v>
      </c>
      <c r="E30" s="43">
        <v>3</v>
      </c>
      <c r="F30" s="44"/>
      <c r="G30" s="45">
        <f t="shared" si="1"/>
        <v>0</v>
      </c>
      <c r="H30" s="46"/>
    </row>
    <row r="31" spans="2:14" s="5" customFormat="1" ht="15.95" customHeight="1">
      <c r="B31" s="25"/>
      <c r="C31" s="71" t="s">
        <v>55</v>
      </c>
      <c r="D31" s="72"/>
      <c r="E31" s="72"/>
      <c r="F31" s="72"/>
      <c r="G31" s="73"/>
      <c r="H31" s="11">
        <f>SUBTOTAL(9,G24:G30)</f>
        <v>0</v>
      </c>
    </row>
    <row r="32" spans="2:14" s="10" customFormat="1" ht="33.75" customHeight="1">
      <c r="B32" s="24" t="s">
        <v>4</v>
      </c>
      <c r="C32" s="69" t="s">
        <v>20</v>
      </c>
      <c r="D32" s="70"/>
      <c r="E32" s="70"/>
      <c r="F32" s="70"/>
      <c r="G32" s="79" t="s">
        <v>77</v>
      </c>
      <c r="H32" s="80"/>
      <c r="N32" s="5"/>
    </row>
    <row r="33" spans="2:14" s="5" customFormat="1" ht="21" customHeight="1">
      <c r="B33" s="26" t="s">
        <v>56</v>
      </c>
      <c r="C33" s="27" t="s">
        <v>16</v>
      </c>
      <c r="D33" s="28" t="s">
        <v>6</v>
      </c>
      <c r="E33" s="47">
        <v>100</v>
      </c>
      <c r="F33" s="30"/>
      <c r="G33" s="29">
        <f>E33*F33</f>
        <v>0</v>
      </c>
      <c r="H33" s="77" t="s">
        <v>76</v>
      </c>
      <c r="N33" s="10"/>
    </row>
    <row r="34" spans="2:14" s="5" customFormat="1" ht="21" customHeight="1">
      <c r="B34" s="32"/>
      <c r="C34" s="33" t="s">
        <v>10</v>
      </c>
      <c r="D34" s="34" t="s">
        <v>9</v>
      </c>
      <c r="E34" s="35">
        <v>250</v>
      </c>
      <c r="F34" s="36"/>
      <c r="G34" s="37">
        <f>E34*F34</f>
        <v>0</v>
      </c>
      <c r="H34" s="78"/>
    </row>
    <row r="35" spans="2:14" s="5" customFormat="1" ht="33.75" customHeight="1">
      <c r="B35" s="40" t="s">
        <v>57</v>
      </c>
      <c r="C35" s="41" t="s">
        <v>7</v>
      </c>
      <c r="D35" s="42" t="s">
        <v>1</v>
      </c>
      <c r="E35" s="43">
        <v>403</v>
      </c>
      <c r="F35" s="44"/>
      <c r="G35" s="45">
        <f>E35*F35</f>
        <v>0</v>
      </c>
      <c r="H35" s="59" t="s">
        <v>78</v>
      </c>
    </row>
    <row r="36" spans="2:14" s="5" customFormat="1" ht="15.95" customHeight="1">
      <c r="B36" s="25"/>
      <c r="C36" s="71" t="s">
        <v>58</v>
      </c>
      <c r="D36" s="81"/>
      <c r="E36" s="81"/>
      <c r="F36" s="81"/>
      <c r="G36" s="82"/>
      <c r="H36" s="58"/>
    </row>
    <row r="37" spans="2:14" ht="15" customHeight="1" thickBot="1">
      <c r="N37" s="2"/>
    </row>
    <row r="38" spans="2:14" s="14" customFormat="1" ht="19.5" customHeight="1">
      <c r="B38" s="74" t="s">
        <v>74</v>
      </c>
      <c r="C38" s="75"/>
      <c r="D38" s="75"/>
      <c r="E38" s="75"/>
      <c r="F38" s="75"/>
      <c r="G38" s="75"/>
      <c r="H38" s="76"/>
    </row>
    <row r="39" spans="2:14" s="14" customFormat="1" ht="17.25" customHeight="1">
      <c r="B39" s="113" t="s">
        <v>59</v>
      </c>
      <c r="C39" s="114"/>
      <c r="D39" s="114"/>
      <c r="E39" s="114"/>
      <c r="F39" s="114"/>
      <c r="G39" s="115">
        <f>H22</f>
        <v>0</v>
      </c>
      <c r="H39" s="116"/>
    </row>
    <row r="40" spans="2:14" s="14" customFormat="1" ht="17.25" customHeight="1">
      <c r="B40" s="60" t="s">
        <v>60</v>
      </c>
      <c r="C40" s="61"/>
      <c r="D40" s="61"/>
      <c r="E40" s="61"/>
      <c r="F40" s="61"/>
      <c r="G40" s="67">
        <f>H31</f>
        <v>0</v>
      </c>
      <c r="H40" s="68"/>
    </row>
    <row r="41" spans="2:14" s="14" customFormat="1" ht="33.75" customHeight="1">
      <c r="B41" s="60" t="s">
        <v>61</v>
      </c>
      <c r="C41" s="61"/>
      <c r="D41" s="61"/>
      <c r="E41" s="61"/>
      <c r="F41" s="61"/>
      <c r="G41" s="67">
        <f>H36</f>
        <v>0</v>
      </c>
      <c r="H41" s="68"/>
    </row>
    <row r="42" spans="2:14" s="14" customFormat="1" ht="17.25" customHeight="1">
      <c r="B42" s="62" t="s">
        <v>26</v>
      </c>
      <c r="C42" s="63"/>
      <c r="D42" s="63"/>
      <c r="E42" s="63"/>
      <c r="F42" s="63"/>
      <c r="G42" s="64">
        <f>SUM(G39:H41)</f>
        <v>0</v>
      </c>
      <c r="H42" s="65"/>
    </row>
    <row r="43" spans="2:14" s="14" customFormat="1" ht="17.25" customHeight="1">
      <c r="B43" s="60" t="s">
        <v>27</v>
      </c>
      <c r="C43" s="61"/>
      <c r="D43" s="61"/>
      <c r="E43" s="61"/>
      <c r="F43" s="61"/>
      <c r="G43" s="67">
        <f>G42*20%</f>
        <v>0</v>
      </c>
      <c r="H43" s="68"/>
    </row>
    <row r="44" spans="2:14" s="15" customFormat="1" ht="17.25" customHeight="1" thickBot="1">
      <c r="B44" s="104" t="s">
        <v>28</v>
      </c>
      <c r="C44" s="105"/>
      <c r="D44" s="105"/>
      <c r="E44" s="105"/>
      <c r="F44" s="105"/>
      <c r="G44" s="106">
        <f>G42*1.2</f>
        <v>0</v>
      </c>
      <c r="H44" s="107"/>
    </row>
    <row r="45" spans="2:14" ht="14.25" customHeight="1">
      <c r="B45" s="51" t="s">
        <v>30</v>
      </c>
      <c r="C45" s="103" t="s">
        <v>31</v>
      </c>
      <c r="D45" s="103"/>
      <c r="E45" s="103"/>
      <c r="F45" s="103"/>
      <c r="G45" s="103"/>
      <c r="H45" s="103"/>
    </row>
    <row r="46" spans="2:14" ht="39.75" customHeight="1">
      <c r="B46" s="51"/>
      <c r="C46" s="103"/>
      <c r="D46" s="103"/>
      <c r="E46" s="103"/>
      <c r="F46" s="103"/>
      <c r="G46" s="103"/>
      <c r="H46" s="103"/>
    </row>
    <row r="47" spans="2:14" ht="15" customHeight="1">
      <c r="B47" s="108" t="s">
        <v>64</v>
      </c>
      <c r="C47" s="109"/>
      <c r="D47" s="110"/>
      <c r="E47" s="109"/>
      <c r="F47" s="109"/>
      <c r="G47" s="109"/>
      <c r="H47" s="109"/>
    </row>
    <row r="48" spans="2:14" ht="15" customHeight="1">
      <c r="B48" s="5"/>
      <c r="D48" s="50"/>
    </row>
    <row r="49" spans="2:8" ht="15" customHeight="1">
      <c r="B49" s="108" t="s">
        <v>65</v>
      </c>
      <c r="C49" s="108"/>
      <c r="D49" s="111" t="s">
        <v>66</v>
      </c>
      <c r="E49" s="111"/>
      <c r="F49" s="111"/>
      <c r="G49" s="111"/>
      <c r="H49" s="111"/>
    </row>
    <row r="50" spans="2:8" ht="15" customHeight="1">
      <c r="B50" s="5"/>
      <c r="D50" s="50"/>
    </row>
    <row r="51" spans="2:8" ht="15" customHeight="1">
      <c r="B51" s="5"/>
      <c r="D51" s="50"/>
    </row>
    <row r="52" spans="2:8" ht="15" customHeight="1">
      <c r="B52" s="5" t="s">
        <v>67</v>
      </c>
      <c r="D52" s="112" t="s">
        <v>68</v>
      </c>
      <c r="E52" s="112"/>
      <c r="F52" s="112"/>
      <c r="G52" s="112"/>
      <c r="H52" s="112"/>
    </row>
    <row r="53" spans="2:8" ht="15" customHeight="1">
      <c r="B53" s="101" t="s">
        <v>69</v>
      </c>
      <c r="C53" s="101"/>
      <c r="D53" s="102" t="s">
        <v>70</v>
      </c>
      <c r="E53" s="102"/>
      <c r="F53" s="102"/>
      <c r="G53" s="102"/>
      <c r="H53" s="102"/>
    </row>
  </sheetData>
  <dataConsolidate/>
  <mergeCells count="41">
    <mergeCell ref="C22:G22"/>
    <mergeCell ref="B53:C53"/>
    <mergeCell ref="D53:H53"/>
    <mergeCell ref="C45:H45"/>
    <mergeCell ref="B44:F44"/>
    <mergeCell ref="G44:H44"/>
    <mergeCell ref="B47:H47"/>
    <mergeCell ref="B49:C49"/>
    <mergeCell ref="D49:H49"/>
    <mergeCell ref="D52:H52"/>
    <mergeCell ref="C46:H46"/>
    <mergeCell ref="G43:H43"/>
    <mergeCell ref="B39:F39"/>
    <mergeCell ref="G39:H39"/>
    <mergeCell ref="B40:F40"/>
    <mergeCell ref="G40:H40"/>
    <mergeCell ref="H5:H6"/>
    <mergeCell ref="B5:B6"/>
    <mergeCell ref="B17:B19"/>
    <mergeCell ref="D17:D18"/>
    <mergeCell ref="E17:E18"/>
    <mergeCell ref="B14:B16"/>
    <mergeCell ref="B7:B9"/>
    <mergeCell ref="F17:F18"/>
    <mergeCell ref="G17:G18"/>
    <mergeCell ref="H17:H18"/>
    <mergeCell ref="B10:B13"/>
    <mergeCell ref="H10:H13"/>
    <mergeCell ref="H14:H16"/>
    <mergeCell ref="B43:F43"/>
    <mergeCell ref="B42:F42"/>
    <mergeCell ref="G42:H42"/>
    <mergeCell ref="B25:B26"/>
    <mergeCell ref="B41:F41"/>
    <mergeCell ref="G41:H41"/>
    <mergeCell ref="C32:F32"/>
    <mergeCell ref="C31:G31"/>
    <mergeCell ref="B38:H38"/>
    <mergeCell ref="H33:H34"/>
    <mergeCell ref="G32:H32"/>
    <mergeCell ref="C36:G36"/>
  </mergeCells>
  <phoneticPr fontId="4" type="noConversion"/>
  <pageMargins left="0.59055118110236227" right="0.375" top="0.59055118110236227" bottom="0.39370078740157483" header="0.31496062992125984" footer="0.31496062992125984"/>
  <pageSetup paperSize="9" orientation="portrait" r:id="rId1"/>
  <headerFooter>
    <oddHeader xml:space="preserve">&amp;R&amp;"Times New Roman,Tučné"&amp;14Příloha č.1 ke SOD č. obj. ...., č. zhotov. ..... - KPÚ v k.ú. Tutleky- část B)  </oddHeader>
    <oddFooter>&amp;C&amp;P</oddFooter>
  </headerFooter>
  <rowBreaks count="1" manualBreakCount="1">
    <brk id="22" max="16383" man="1"/>
  </rowBreaks>
  <ignoredErrors>
    <ignoredError sqref="H2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KPÚ</vt:lpstr>
      <vt:lpstr>List1</vt:lpstr>
      <vt:lpstr>KPÚ!Oblast_tisku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Zdeňka Hloušková</cp:lastModifiedBy>
  <cp:lastPrinted>2012-01-13T07:11:17Z</cp:lastPrinted>
  <dcterms:created xsi:type="dcterms:W3CDTF">2005-06-09T05:49:05Z</dcterms:created>
  <dcterms:modified xsi:type="dcterms:W3CDTF">2012-01-13T07:24:21Z</dcterms:modified>
</cp:coreProperties>
</file>