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2300" activeTab="0"/>
  </bookViews>
  <sheets>
    <sheet name="Příloha č. 2_umělecké" sheetId="3" r:id="rId1"/>
    <sheet name="Příloha č. 3_EL zařízení" sheetId="2" r:id="rId2"/>
    <sheet name="Příloha č. 4_PP stavby" sheetId="1" r:id="rId3"/>
    <sheet name="Příloha č. 5_přehled škod" sheetId="4" r:id="rId4"/>
  </sheets>
  <definedNames>
    <definedName name="_xlnm._FilterDatabase" localSheetId="2" hidden="1">'Příloha č. 4_PP stavby'!$A$2:$D$103</definedName>
    <definedName name="_xlnm.Print_Area" localSheetId="1">'Příloha č. 3_EL zařízení'!$A$1:$H$17</definedName>
    <definedName name="_xlnm.Print_Titles" localSheetId="2">'Příloha č. 4_PP stavby'!$2:$2</definedName>
  </definedNames>
  <calcPr calcId="162913"/>
</workbook>
</file>

<file path=xl/sharedStrings.xml><?xml version="1.0" encoding="utf-8"?>
<sst xmlns="http://schemas.openxmlformats.org/spreadsheetml/2006/main" count="223" uniqueCount="178">
  <si>
    <t>Položka</t>
  </si>
  <si>
    <t>Č. akce</t>
  </si>
  <si>
    <t>Název</t>
  </si>
  <si>
    <t>Nová cena                (v Kč)</t>
  </si>
  <si>
    <t>Morava, Olomouc - Černovír, ochr. hráz LB</t>
  </si>
  <si>
    <t>Svitava, Blansko - úprava koryta</t>
  </si>
  <si>
    <t>Morava, Lesnice - ochr. hráz</t>
  </si>
  <si>
    <t>Morava, Uherské Hradiště Jarošov, sanace průsaku LB hráze</t>
  </si>
  <si>
    <t>VD Bystřička - rekonstrukce přelivu</t>
  </si>
  <si>
    <t>Oslava, Dlouhá Loučka - rekonstrukce hrází PB</t>
  </si>
  <si>
    <t>Napajedla - protipovodňová opatření na pravém břehu Moravy</t>
  </si>
  <si>
    <t>Protipovodňová hráz Juřinka II</t>
  </si>
  <si>
    <t>VD Fryšták - rekonstrukce přelivu a skluzu</t>
  </si>
  <si>
    <t>VD Vranov - rekonstrukce manipulačních zařízení</t>
  </si>
  <si>
    <t>Zkapacitnění koryta potoka Pstruhovec</t>
  </si>
  <si>
    <t>Svitava, Spešov - ochranná hráze</t>
  </si>
  <si>
    <t>Protipovodňová opatření v Rájci - Jestřeabí I. etapa</t>
  </si>
  <si>
    <t>Slavkov u Brna - protipovodňová ochrana města</t>
  </si>
  <si>
    <t>Svitava, Letovice - zvýšení kapacity koryta</t>
  </si>
  <si>
    <t>Třebůvka, Moravičany - hrázování</t>
  </si>
  <si>
    <t>Jihlava, Třebíč - zvýšení kapacity koryta II. etapa</t>
  </si>
  <si>
    <t>Morava, Mitrovice, ochranné hráze</t>
  </si>
  <si>
    <t>Protipovodňová opatření v k.ú. Pravlov</t>
  </si>
  <si>
    <t>Svratka, Unčín - zvýšení kapacity koryta</t>
  </si>
  <si>
    <t>Suché nádrže a zasakovací a svodné průlehy Zábřeh - Ráječek</t>
  </si>
  <si>
    <t>VD Karolínka - rekonstrukce hráze</t>
  </si>
  <si>
    <t>Znojmo, stavební úpravy kanalizace Melkusova, Krapkova</t>
  </si>
  <si>
    <t>Morava, Olomouc - zvýšení kapacity koryta II. A etapa</t>
  </si>
  <si>
    <t>Morava, Uh. Hradiště, St. Město - zvýšení kapacity koryta I. etapa</t>
  </si>
  <si>
    <t>VD Plumlov - rekonstrukce návodního líce a koruny hráze</t>
  </si>
  <si>
    <t>Protipovodňová opatření města Velké Meziříčí</t>
  </si>
  <si>
    <t>SN Černá</t>
  </si>
  <si>
    <t>ZKT Kurdějovský potok</t>
  </si>
  <si>
    <t>ZKT Dobřínský</t>
  </si>
  <si>
    <t>Úprava toku-PPO Rudíkov</t>
  </si>
  <si>
    <t>Poldr Mysločovice</t>
  </si>
  <si>
    <t>Protipovodňová opatření v Přerově na Nábřeží Dr. E. Beneše</t>
  </si>
  <si>
    <t>Bečva Přerov, protipovodňová ochrana nad jezem -1L/08 Kazeto</t>
  </si>
  <si>
    <t>Dyje, Břeclav - protipovodňová opatření - I. etapa</t>
  </si>
  <si>
    <t>Celkem za položky</t>
  </si>
  <si>
    <t xml:space="preserve">VD Vranov </t>
  </si>
  <si>
    <t>Svitavy, zvýšení kapacity koryta</t>
  </si>
  <si>
    <t>PPO Pohořelice</t>
  </si>
  <si>
    <t>VD Opatovice</t>
  </si>
  <si>
    <t>Soubor protipovodňových staveb</t>
  </si>
  <si>
    <t>Trusovický potok, Bohuňovice - optimalizace koryta</t>
  </si>
  <si>
    <t>VD Koryčany - rekonstrukce VD</t>
  </si>
  <si>
    <t>Morava, Olomouc - zvýšení kapacity koryta II. etapa B</t>
  </si>
  <si>
    <t>Popický potok v ř. km 0,940 - 3,240, včetně LB přítoku v ř. km 0,000 - 1,150, revitalizace toku</t>
  </si>
  <si>
    <t>VD Letovice - rekonstrukce VD</t>
  </si>
  <si>
    <t>VN Martinice - rekonstrukce</t>
  </si>
  <si>
    <t>Dunávka, ř. km 3,760 - 5,010, Rajhradice, retenční opatření na toku</t>
  </si>
  <si>
    <t>Únanovka, ř. km 4,680 - 5,223, Těšetice, úprava koryta</t>
  </si>
  <si>
    <t>Krokovický p., ř. km 0,000 - 0,194, Písečné, rekontrukce opevnění</t>
  </si>
  <si>
    <t>Puklický p., Puklice, úprava koryta</t>
  </si>
  <si>
    <t>Nelešovický potok, Nelešovice - rekonstrukce opěrných zdí</t>
  </si>
  <si>
    <t>VD Plumlov, rekonstrukce bezpečnostího přelivu</t>
  </si>
  <si>
    <t>Lubeň, Osek nad Bečvou - rekonstrukce zdí a optimalizace koryta</t>
  </si>
  <si>
    <t>Blata, Senice na Hané -  optimalizace koryta</t>
  </si>
  <si>
    <t>Mřenka, úprava toku, Palačov</t>
  </si>
  <si>
    <t>Dolanský potok, Dolany - optimalizace toku</t>
  </si>
  <si>
    <t>VN Točenka, Babice u Kelče - rekonstrukce</t>
  </si>
  <si>
    <t>Hluzovský potok, Černotín - rekonstrukce opevnění</t>
  </si>
  <si>
    <t>Vřesůvka, Výšovice - optimalizace toku</t>
  </si>
  <si>
    <t>Bratrušovský potok, Bratrušov - oprava toku v úseku ř. km 7,980 - 10,350, vč. přehrážky nad obcí</t>
  </si>
  <si>
    <t>VN Borotín II - rekonstrukce</t>
  </si>
  <si>
    <t>Dolanský potok, Dolany - optimalizace toku, II. etapa</t>
  </si>
  <si>
    <t>Hážovický potok, Rožnov pod Radhoštěm - rekonstrukce PB zdi</t>
  </si>
  <si>
    <t>Olšava, Kunovice - protipovodňová ochrana</t>
  </si>
  <si>
    <t>Přístaviště Kunovský Les</t>
  </si>
  <si>
    <t>Olšava, Uherský Brod PPO</t>
  </si>
  <si>
    <t>Prušánka, D. Bojanovice - úprava koryta</t>
  </si>
  <si>
    <t>Kozojídka, Kozojídky - úprava koryta</t>
  </si>
  <si>
    <t>Zahájka Hrušky, ř. km 0,000 - 0,940, úprava koryta</t>
  </si>
  <si>
    <t>Svodnice Hrušky, ř. km 14,750 - 15,830, úprava koryta</t>
  </si>
  <si>
    <t>Prušánka, Čejkovice - úprava koryta</t>
  </si>
  <si>
    <t>Servisní stání služebních plavidel - Sudoměřice, Strážnice, Spytihněv</t>
  </si>
  <si>
    <t>Modernizace nápustného stavidla Veselí n. M.</t>
  </si>
  <si>
    <t>Svodnice 02 Břeclav, ř. km 0,350 - 1,880 - úprava koryta</t>
  </si>
  <si>
    <t>Klobouky u Brna - úprava Klobouckého potoka</t>
  </si>
  <si>
    <t>Rekonstrukce rybochovného hospodářství Koryčany - odchovné rybníčky a sádky</t>
  </si>
  <si>
    <t>Velké Pavlovice - revitalizace toku a nivy Trkmanky</t>
  </si>
  <si>
    <t>DYJE2020 - PB T2 - Zlepšení ekologického stavu toku v oblasti národních parků</t>
  </si>
  <si>
    <t>Rekonstrukce rybochovného hospodářství Koryčany - líheň</t>
  </si>
  <si>
    <t xml:space="preserve">Opatovický potok, Ústí </t>
  </si>
  <si>
    <t>Ostrovský a Třešňovský potok, Dolní Třešňovec a Lanškroun</t>
  </si>
  <si>
    <t>Hážovický potok, Vigantice, sanace LB výtrže</t>
  </si>
  <si>
    <t>Bečva, Hranice - protipovodňová ochrana města</t>
  </si>
  <si>
    <t>Bratrušovský potok, Bratrušov - optimalizace koryta toku</t>
  </si>
  <si>
    <t>VN Drahotuše</t>
  </si>
  <si>
    <t>Lačnovský potok, Lačnov</t>
  </si>
  <si>
    <t>VN Hrabišín - rekonstrukce a odbahnění</t>
  </si>
  <si>
    <t>Slavoňovský potok, Lukavice, Vlachov, Slavoňov - oprava a optimalizace toku</t>
  </si>
  <si>
    <t>VN Třebařov</t>
  </si>
  <si>
    <t>VD Boskovice - rekonstrukce vodního díla - zvýšení bezpečnosti za povodní</t>
  </si>
  <si>
    <t>Úprava toku Leska, ř. km 1,430 - 2,360</t>
  </si>
  <si>
    <t>Medlovický potok, Stříbrnice, ř. km 2,320 - 3,220, úprava toku</t>
  </si>
  <si>
    <t>Bečva, jez Hranice - zkapacitnění jezu</t>
  </si>
  <si>
    <t>Kotojedka, Zdounky, ř. km 11,810 - 12,050, úprava toku</t>
  </si>
  <si>
    <t>Chvalkovický potok, Uhřice,ř.  km 1,000 - 1,600 - úprava koryta</t>
  </si>
  <si>
    <t>Našiměřický potok, Miroslavské Knínice, ř. km 8,930 - 9,000 opevnění toku</t>
  </si>
  <si>
    <t>Ždánický potok, Ždánice,ř.  km 0,000-1,452 - úprava koryta</t>
  </si>
  <si>
    <t>Kyjovka, ř. km 22,313 - 28,780 - odlehčovací objekt do Kyjovky a lokální rozvolnění toku po k.ú. Moravská Nová Ves</t>
  </si>
  <si>
    <t>Bečva, ř. km 42,480 - 44,135 - revitalizace toku Černotín</t>
  </si>
  <si>
    <t>Svratka, ř. km 164,038 - 166,580 - PBPPO Herálec</t>
  </si>
  <si>
    <t>Bečva, ř. km 44,135 - 45,855 - revitalizace toku Skalička</t>
  </si>
  <si>
    <t>Morava ř. km 137,021 - revitalizace VH uzlu Nedakonice</t>
  </si>
  <si>
    <t>Věci zvláštní umělecké nebo historické hodnoty, starožitnosti a sbírky</t>
  </si>
  <si>
    <t>Evid. Číslo</t>
  </si>
  <si>
    <t>SKP</t>
  </si>
  <si>
    <t>Datum pořízení</t>
  </si>
  <si>
    <t>Třída</t>
  </si>
  <si>
    <t>Středisko</t>
  </si>
  <si>
    <t>Rok pořízení</t>
  </si>
  <si>
    <t>HM000006</t>
  </si>
  <si>
    <t>Plastika Dyje Dol. Věstonice</t>
  </si>
  <si>
    <t>92.31.10</t>
  </si>
  <si>
    <t>HM000007</t>
  </si>
  <si>
    <t>Umělecké dílo Nové Mlýny</t>
  </si>
  <si>
    <t>HM900309</t>
  </si>
  <si>
    <t>Obelisk - PK Petrov</t>
  </si>
  <si>
    <t>Celková cena   (v Kč)</t>
  </si>
  <si>
    <t>Soubor movitého majetku - elektronická zařízení</t>
  </si>
  <si>
    <t>Index</t>
  </si>
  <si>
    <t>RZ vozidla</t>
  </si>
  <si>
    <t>HM909423</t>
  </si>
  <si>
    <t>Sonda multiparametrická MANTA+35</t>
  </si>
  <si>
    <t>8B6 3116,6B4 5964,1BB 5680,1BT 5071</t>
  </si>
  <si>
    <t>HM909848</t>
  </si>
  <si>
    <t>Geodetická totální stanice TS 11 R 500</t>
  </si>
  <si>
    <t>6B4 6002</t>
  </si>
  <si>
    <t>HM909996</t>
  </si>
  <si>
    <t>Geodetický GNSS přijímač GS18 T LTE Unlimited</t>
  </si>
  <si>
    <t>4B4 0142</t>
  </si>
  <si>
    <t>HM902411</t>
  </si>
  <si>
    <t>Totální stanice Leica s rozšířením Smart TCR 1202 R400</t>
  </si>
  <si>
    <t>6B4 5923</t>
  </si>
  <si>
    <t>HM901739</t>
  </si>
  <si>
    <t>Totální stanice Leica s rozšířením Smart TCR 1201 R300</t>
  </si>
  <si>
    <t>HM900996</t>
  </si>
  <si>
    <t>Dvoufrekvenční geodetický přístroj RTK Leica GPS 1200</t>
  </si>
  <si>
    <t>4B4 0142 nebo 6B4 6002</t>
  </si>
  <si>
    <t>HM906151</t>
  </si>
  <si>
    <t>Vodoměrná vrtule OTT C31 s příslušenstvím</t>
  </si>
  <si>
    <t>HM904085</t>
  </si>
  <si>
    <t>Přístroj Flow/Tracker sestava vč. příslušenství</t>
  </si>
  <si>
    <t>1BA 2680,8B2 7135</t>
  </si>
  <si>
    <t>HM907343</t>
  </si>
  <si>
    <t>Stanice GPS CS 15</t>
  </si>
  <si>
    <t>1BI 6816</t>
  </si>
  <si>
    <t>HM907340</t>
  </si>
  <si>
    <t>Stanice totální 6DF 111-1 s příslušenstvím</t>
  </si>
  <si>
    <t>HM908098</t>
  </si>
  <si>
    <t>Přenosný průtokoměr Prosonic Flow 93T</t>
  </si>
  <si>
    <t>1BA 2681</t>
  </si>
  <si>
    <t>Nová cena (v Kč)</t>
  </si>
  <si>
    <t>Pořizovací cena  (v Kč)</t>
  </si>
  <si>
    <t>ROK</t>
  </si>
  <si>
    <t>TYP ŠKODY</t>
  </si>
  <si>
    <t>DRUH ŠKODY</t>
  </si>
  <si>
    <t>POČET PU</t>
  </si>
  <si>
    <t xml:space="preserve">VÝŠE PLNĚNÍ (KČ) </t>
  </si>
  <si>
    <t xml:space="preserve">REZERVA (KČ) </t>
  </si>
  <si>
    <t>MAJETEK</t>
  </si>
  <si>
    <t>Odcizení krádeží</t>
  </si>
  <si>
    <t>Ocizení prostá krádež</t>
  </si>
  <si>
    <t>Vodovodní škoda</t>
  </si>
  <si>
    <t>Poškození skel</t>
  </si>
  <si>
    <t>Nepřímý úder blesku</t>
  </si>
  <si>
    <t>Vandalismus</t>
  </si>
  <si>
    <t>Požár</t>
  </si>
  <si>
    <t>Povodeň</t>
  </si>
  <si>
    <t>ODPOVĚDNOST</t>
  </si>
  <si>
    <t>Obecná a z provozní činnosti</t>
  </si>
  <si>
    <t>Celkem</t>
  </si>
  <si>
    <t>Přehled škodního průběhu</t>
  </si>
  <si>
    <t>Soubor elektroniky na měřící lodi Vodoměrka</t>
  </si>
  <si>
    <t>loď Vodoměrka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</si>
</sst>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d/m/yyyy;@"/>
    <numFmt numFmtId="165" formatCode="00000"/>
    <numFmt numFmtId="166" formatCode="#,##0\ _K_č"/>
    <numFmt numFmtId="167" formatCode="#,##0.000"/>
    <numFmt numFmtId="168" formatCode="_-* #,##0\ _K_č_-;\-* #,##0\ _K_č_-;_-* &quot;-&quot;\ _K_č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56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/>
      <right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/>
      <bottom style="medium"/>
    </border>
    <border>
      <left/>
      <right/>
      <top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double"/>
    </border>
    <border>
      <left style="thin"/>
      <right style="thin"/>
      <top/>
      <bottom/>
    </border>
    <border>
      <left style="medium"/>
      <right style="thin"/>
      <top style="double"/>
      <bottom/>
    </border>
    <border>
      <left style="thin"/>
      <right style="thin"/>
      <top style="double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0">
    <xf numFmtId="0" fontId="0" fillId="0" borderId="0" xfId="0"/>
    <xf numFmtId="0" fontId="0" fillId="0" borderId="0" xfId="0" applyFill="1"/>
    <xf numFmtId="0" fontId="6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3" xfId="0" applyNumberFormat="1" applyFont="1" applyFill="1" applyBorder="1" applyAlignment="1">
      <alignment vertical="center"/>
    </xf>
    <xf numFmtId="0" fontId="3" fillId="2" borderId="3" xfId="0" applyFont="1" applyFill="1" applyBorder="1" applyAlignment="1">
      <alignment vertical="center" wrapText="1"/>
    </xf>
    <xf numFmtId="37" fontId="4" fillId="0" borderId="4" xfId="0" applyNumberFormat="1" applyFont="1" applyBorder="1" applyAlignment="1">
      <alignment horizontal="right" vertical="center"/>
    </xf>
    <xf numFmtId="0" fontId="4" fillId="2" borderId="5" xfId="0" applyNumberFormat="1" applyFont="1" applyFill="1" applyBorder="1" applyAlignment="1">
      <alignment vertical="center"/>
    </xf>
    <xf numFmtId="0" fontId="4" fillId="2" borderId="5" xfId="0" applyFont="1" applyFill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0" fillId="0" borderId="0" xfId="0" applyFill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6" fillId="0" borderId="5" xfId="0" applyFont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 wrapText="1"/>
    </xf>
    <xf numFmtId="37" fontId="4" fillId="0" borderId="10" xfId="0" applyNumberFormat="1" applyFont="1" applyBorder="1" applyAlignment="1">
      <alignment horizontal="right" vertical="center"/>
    </xf>
    <xf numFmtId="0" fontId="7" fillId="3" borderId="1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37" fontId="7" fillId="3" borderId="14" xfId="0" applyNumberFormat="1" applyFont="1" applyFill="1" applyBorder="1" applyAlignment="1">
      <alignment horizontal="right" vertical="center"/>
    </xf>
    <xf numFmtId="165" fontId="4" fillId="2" borderId="3" xfId="0" applyNumberFormat="1" applyFont="1" applyFill="1" applyBorder="1" applyAlignment="1">
      <alignment horizontal="center" vertical="center"/>
    </xf>
    <xf numFmtId="165" fontId="4" fillId="2" borderId="15" xfId="0" applyNumberFormat="1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vertical="center"/>
    </xf>
    <xf numFmtId="14" fontId="3" fillId="2" borderId="15" xfId="0" applyNumberFormat="1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5" xfId="0" applyFont="1" applyFill="1" applyBorder="1" applyAlignment="1">
      <alignment horizontal="center" vertical="center"/>
    </xf>
    <xf numFmtId="164" fontId="3" fillId="2" borderId="15" xfId="0" applyNumberFormat="1" applyFont="1" applyFill="1" applyBorder="1" applyAlignment="1">
      <alignment horizontal="right" vertical="center"/>
    </xf>
    <xf numFmtId="14" fontId="3" fillId="2" borderId="3" xfId="0" applyNumberFormat="1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right" vertical="center"/>
    </xf>
    <xf numFmtId="37" fontId="4" fillId="0" borderId="17" xfId="0" applyNumberFormat="1" applyFont="1" applyBorder="1" applyAlignment="1">
      <alignment horizontal="right" vertical="center"/>
    </xf>
    <xf numFmtId="37" fontId="7" fillId="4" borderId="14" xfId="0" applyNumberFormat="1" applyFont="1" applyFill="1" applyBorder="1" applyAlignment="1">
      <alignment horizontal="right" vertical="center"/>
    </xf>
    <xf numFmtId="0" fontId="8" fillId="0" borderId="0" xfId="0" applyFont="1"/>
    <xf numFmtId="0" fontId="7" fillId="4" borderId="12" xfId="0" applyFont="1" applyFill="1" applyBorder="1" applyAlignment="1">
      <alignment horizontal="center" vertical="center" wrapText="1"/>
    </xf>
    <xf numFmtId="0" fontId="3" fillId="0" borderId="2" xfId="0" applyFont="1" applyFill="1" applyBorder="1"/>
    <xf numFmtId="14" fontId="3" fillId="0" borderId="3" xfId="0" applyNumberFormat="1" applyFont="1" applyFill="1" applyBorder="1"/>
    <xf numFmtId="0" fontId="3" fillId="0" borderId="3" xfId="0" applyFont="1" applyFill="1" applyBorder="1"/>
    <xf numFmtId="164" fontId="3" fillId="0" borderId="3" xfId="0" applyNumberFormat="1" applyFont="1" applyFill="1" applyBorder="1" applyAlignment="1">
      <alignment horizontal="right"/>
    </xf>
    <xf numFmtId="167" fontId="3" fillId="4" borderId="3" xfId="0" applyNumberFormat="1" applyFont="1" applyFill="1" applyBorder="1" applyAlignment="1">
      <alignment horizontal="center"/>
    </xf>
    <xf numFmtId="14" fontId="4" fillId="0" borderId="3" xfId="0" applyNumberFormat="1" applyFont="1" applyFill="1" applyBorder="1"/>
    <xf numFmtId="0" fontId="4" fillId="0" borderId="3" xfId="0" applyFont="1" applyFill="1" applyBorder="1"/>
    <xf numFmtId="164" fontId="4" fillId="0" borderId="3" xfId="0" applyNumberFormat="1" applyFont="1" applyFill="1" applyBorder="1" applyAlignment="1">
      <alignment horizontal="right"/>
    </xf>
    <xf numFmtId="167" fontId="4" fillId="4" borderId="3" xfId="0" applyNumberFormat="1" applyFont="1" applyFill="1" applyBorder="1" applyAlignment="1">
      <alignment horizontal="center"/>
    </xf>
    <xf numFmtId="14" fontId="4" fillId="0" borderId="3" xfId="0" applyNumberFormat="1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6" fillId="0" borderId="18" xfId="0" applyFont="1" applyFill="1" applyBorder="1"/>
    <xf numFmtId="0" fontId="6" fillId="0" borderId="18" xfId="0" applyFont="1" applyFill="1" applyBorder="1" applyAlignment="1">
      <alignment/>
    </xf>
    <xf numFmtId="0" fontId="4" fillId="0" borderId="18" xfId="0" applyFont="1" applyBorder="1"/>
    <xf numFmtId="37" fontId="4" fillId="0" borderId="3" xfId="0" applyNumberFormat="1" applyFont="1" applyBorder="1" applyAlignment="1">
      <alignment horizontal="right" vertical="center"/>
    </xf>
    <xf numFmtId="0" fontId="7" fillId="4" borderId="11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 wrapText="1"/>
    </xf>
    <xf numFmtId="166" fontId="3" fillId="0" borderId="9" xfId="0" applyNumberFormat="1" applyFont="1" applyFill="1" applyBorder="1" applyAlignment="1">
      <alignment horizontal="right"/>
    </xf>
    <xf numFmtId="0" fontId="6" fillId="0" borderId="19" xfId="0" applyFont="1" applyFill="1" applyBorder="1"/>
    <xf numFmtId="0" fontId="6" fillId="0" borderId="3" xfId="0" applyFont="1" applyBorder="1"/>
    <xf numFmtId="0" fontId="6" fillId="0" borderId="3" xfId="0" applyFont="1" applyBorder="1" applyAlignment="1">
      <alignment horizontal="center" vertical="center"/>
    </xf>
    <xf numFmtId="168" fontId="6" fillId="0" borderId="3" xfId="0" applyNumberFormat="1" applyFont="1" applyBorder="1" applyAlignment="1">
      <alignment horizontal="center" vertical="center"/>
    </xf>
    <xf numFmtId="168" fontId="6" fillId="0" borderId="3" xfId="0" applyNumberFormat="1" applyFont="1" applyBorder="1"/>
    <xf numFmtId="168" fontId="6" fillId="0" borderId="4" xfId="0" applyNumberFormat="1" applyFont="1" applyBorder="1" applyAlignment="1">
      <alignment horizontal="right"/>
    </xf>
    <xf numFmtId="168" fontId="6" fillId="0" borderId="4" xfId="0" applyNumberFormat="1" applyFont="1" applyBorder="1" applyAlignment="1">
      <alignment horizontal="right" vertical="center"/>
    </xf>
    <xf numFmtId="0" fontId="9" fillId="0" borderId="20" xfId="0" applyFont="1" applyBorder="1" applyAlignment="1">
      <alignment horizontal="left" vertical="center"/>
    </xf>
    <xf numFmtId="0" fontId="6" fillId="0" borderId="20" xfId="0" applyFont="1" applyBorder="1"/>
    <xf numFmtId="0" fontId="6" fillId="0" borderId="20" xfId="0" applyFont="1" applyBorder="1" applyAlignment="1">
      <alignment horizontal="center" vertical="center"/>
    </xf>
    <xf numFmtId="168" fontId="6" fillId="0" borderId="20" xfId="0" applyNumberFormat="1" applyFont="1" applyBorder="1" applyAlignment="1">
      <alignment horizontal="center" vertical="center"/>
    </xf>
    <xf numFmtId="168" fontId="6" fillId="0" borderId="21" xfId="0" applyNumberFormat="1" applyFont="1" applyBorder="1" applyAlignment="1">
      <alignment horizontal="right" vertical="center"/>
    </xf>
    <xf numFmtId="0" fontId="9" fillId="0" borderId="20" xfId="0" applyFont="1" applyBorder="1" applyAlignment="1">
      <alignment horizontal="left"/>
    </xf>
    <xf numFmtId="168" fontId="6" fillId="0" borderId="20" xfId="0" applyNumberFormat="1" applyFont="1" applyBorder="1"/>
    <xf numFmtId="168" fontId="6" fillId="0" borderId="21" xfId="0" applyNumberFormat="1" applyFont="1" applyBorder="1" applyAlignment="1">
      <alignment horizontal="right"/>
    </xf>
    <xf numFmtId="0" fontId="9" fillId="4" borderId="22" xfId="0" applyFont="1" applyFill="1" applyBorder="1" applyAlignment="1">
      <alignment horizontal="center" vertical="center"/>
    </xf>
    <xf numFmtId="168" fontId="9" fillId="4" borderId="22" xfId="0" applyNumberFormat="1" applyFont="1" applyFill="1" applyBorder="1" applyAlignment="1">
      <alignment horizontal="center" vertical="center"/>
    </xf>
    <xf numFmtId="168" fontId="9" fillId="4" borderId="23" xfId="0" applyNumberFormat="1" applyFont="1" applyFill="1" applyBorder="1" applyAlignment="1">
      <alignment horizontal="center" vertical="center"/>
    </xf>
    <xf numFmtId="0" fontId="6" fillId="0" borderId="24" xfId="0" applyFont="1" applyBorder="1"/>
    <xf numFmtId="0" fontId="6" fillId="0" borderId="24" xfId="0" applyFont="1" applyBorder="1" applyAlignment="1">
      <alignment horizontal="center" vertical="center"/>
    </xf>
    <xf numFmtId="168" fontId="6" fillId="0" borderId="24" xfId="0" applyNumberFormat="1" applyFont="1" applyBorder="1" applyAlignment="1">
      <alignment horizontal="center" vertical="center"/>
    </xf>
    <xf numFmtId="168" fontId="6" fillId="0" borderId="25" xfId="0" applyNumberFormat="1" applyFont="1" applyBorder="1" applyAlignment="1">
      <alignment vertical="center"/>
    </xf>
    <xf numFmtId="168" fontId="6" fillId="0" borderId="4" xfId="0" applyNumberFormat="1" applyFont="1" applyBorder="1" applyAlignment="1">
      <alignment vertical="center"/>
    </xf>
    <xf numFmtId="168" fontId="6" fillId="0" borderId="21" xfId="0" applyNumberFormat="1" applyFont="1" applyBorder="1" applyAlignment="1">
      <alignment vertical="center"/>
    </xf>
    <xf numFmtId="37" fontId="4" fillId="0" borderId="5" xfId="0" applyNumberFormat="1" applyFont="1" applyBorder="1" applyAlignment="1">
      <alignment horizontal="right" vertical="center"/>
    </xf>
    <xf numFmtId="168" fontId="6" fillId="5" borderId="4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left" vertical="center"/>
    </xf>
    <xf numFmtId="0" fontId="5" fillId="2" borderId="26" xfId="0" applyFont="1" applyFill="1" applyBorder="1" applyAlignment="1">
      <alignment horizontal="left" vertical="center"/>
    </xf>
    <xf numFmtId="0" fontId="5" fillId="2" borderId="27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wrapText="1"/>
    </xf>
    <xf numFmtId="0" fontId="5" fillId="0" borderId="8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5" fillId="2" borderId="28" xfId="0" applyFont="1" applyFill="1" applyBorder="1" applyAlignment="1">
      <alignment horizontal="left" vertical="center" wrapText="1"/>
    </xf>
    <xf numFmtId="0" fontId="5" fillId="2" borderId="29" xfId="0" applyFont="1" applyFill="1" applyBorder="1" applyAlignment="1">
      <alignment horizontal="left" vertical="center" wrapText="1"/>
    </xf>
    <xf numFmtId="0" fontId="9" fillId="4" borderId="30" xfId="0" applyFont="1" applyFill="1" applyBorder="1" applyAlignment="1">
      <alignment horizontal="left"/>
    </xf>
    <xf numFmtId="0" fontId="9" fillId="4" borderId="22" xfId="0" applyFont="1" applyFill="1" applyBorder="1" applyAlignment="1">
      <alignment horizontal="left"/>
    </xf>
    <xf numFmtId="0" fontId="2" fillId="0" borderId="31" xfId="0" applyFont="1" applyBorder="1" applyAlignment="1">
      <alignment horizontal="left" vertical="center"/>
    </xf>
    <xf numFmtId="0" fontId="9" fillId="4" borderId="32" xfId="0" applyFont="1" applyFill="1" applyBorder="1" applyAlignment="1">
      <alignment horizontal="center" vertical="center"/>
    </xf>
    <xf numFmtId="0" fontId="9" fillId="4" borderId="33" xfId="0" applyFont="1" applyFill="1" applyBorder="1" applyAlignment="1">
      <alignment horizontal="center" vertical="center"/>
    </xf>
    <xf numFmtId="0" fontId="9" fillId="4" borderId="34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left" vertical="center"/>
    </xf>
    <xf numFmtId="0" fontId="9" fillId="0" borderId="35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9" fillId="4" borderId="36" xfId="0" applyFont="1" applyFill="1" applyBorder="1" applyAlignment="1">
      <alignment horizontal="center" vertical="center"/>
    </xf>
    <xf numFmtId="0" fontId="9" fillId="0" borderId="37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"/>
  <sheetViews>
    <sheetView tabSelected="1" workbookViewId="0" topLeftCell="A1">
      <selection activeCell="C16" sqref="C16"/>
    </sheetView>
  </sheetViews>
  <sheetFormatPr defaultColWidth="9.140625" defaultRowHeight="15"/>
  <cols>
    <col min="1" max="1" width="8.421875" style="0" customWidth="1"/>
    <col min="2" max="2" width="12.421875" style="0" customWidth="1"/>
    <col min="3" max="3" width="24.57421875" style="0" customWidth="1"/>
    <col min="5" max="5" width="13.421875" style="0" customWidth="1"/>
    <col min="8" max="8" width="12.00390625" style="0" customWidth="1"/>
    <col min="9" max="9" width="21.421875" style="0" customWidth="1"/>
  </cols>
  <sheetData>
    <row r="1" spans="1:9" ht="41.25" customHeight="1" thickBot="1">
      <c r="A1" s="88" t="s">
        <v>107</v>
      </c>
      <c r="B1" s="88"/>
      <c r="C1" s="88"/>
      <c r="D1" s="88"/>
      <c r="E1" s="88"/>
      <c r="F1" s="88"/>
      <c r="G1" s="88"/>
      <c r="H1" s="88"/>
      <c r="I1" s="88"/>
    </row>
    <row r="2" spans="1:9" ht="15">
      <c r="A2" s="23" t="s">
        <v>0</v>
      </c>
      <c r="B2" s="25" t="s">
        <v>108</v>
      </c>
      <c r="C2" s="25" t="s">
        <v>2</v>
      </c>
      <c r="D2" s="25" t="s">
        <v>109</v>
      </c>
      <c r="E2" s="25" t="s">
        <v>110</v>
      </c>
      <c r="F2" s="25" t="s">
        <v>111</v>
      </c>
      <c r="G2" s="25" t="s">
        <v>112</v>
      </c>
      <c r="H2" s="25" t="s">
        <v>113</v>
      </c>
      <c r="I2" s="26" t="s">
        <v>121</v>
      </c>
    </row>
    <row r="3" spans="1:9" ht="15">
      <c r="A3" s="30">
        <v>1</v>
      </c>
      <c r="B3" s="31" t="s">
        <v>114</v>
      </c>
      <c r="C3" s="32" t="s">
        <v>115</v>
      </c>
      <c r="D3" s="33" t="s">
        <v>116</v>
      </c>
      <c r="E3" s="34">
        <v>29982</v>
      </c>
      <c r="F3" s="33">
        <v>802</v>
      </c>
      <c r="G3" s="29">
        <v>3105</v>
      </c>
      <c r="H3" s="33">
        <v>1982</v>
      </c>
      <c r="I3" s="7">
        <v>408100</v>
      </c>
    </row>
    <row r="4" spans="1:9" ht="15">
      <c r="A4" s="4">
        <v>2</v>
      </c>
      <c r="B4" s="35" t="s">
        <v>117</v>
      </c>
      <c r="C4" s="36" t="s">
        <v>118</v>
      </c>
      <c r="D4" s="37" t="s">
        <v>116</v>
      </c>
      <c r="E4" s="38">
        <v>32751</v>
      </c>
      <c r="F4" s="37">
        <v>802</v>
      </c>
      <c r="G4" s="28">
        <v>3105</v>
      </c>
      <c r="H4" s="37">
        <v>1989</v>
      </c>
      <c r="I4" s="7">
        <v>396000</v>
      </c>
    </row>
    <row r="5" spans="1:9" ht="15.75" thickBot="1">
      <c r="A5" s="4">
        <v>3</v>
      </c>
      <c r="B5" s="35" t="s">
        <v>119</v>
      </c>
      <c r="C5" s="36" t="s">
        <v>120</v>
      </c>
      <c r="D5" s="37" t="s">
        <v>116</v>
      </c>
      <c r="E5" s="38">
        <v>38352</v>
      </c>
      <c r="F5" s="37">
        <v>802</v>
      </c>
      <c r="G5" s="28">
        <v>3112</v>
      </c>
      <c r="H5" s="37">
        <v>2004</v>
      </c>
      <c r="I5" s="39">
        <v>375716</v>
      </c>
    </row>
    <row r="6" spans="1:9" ht="15.75" thickBot="1">
      <c r="A6" s="89" t="s">
        <v>39</v>
      </c>
      <c r="B6" s="90"/>
      <c r="C6" s="90"/>
      <c r="D6" s="90"/>
      <c r="E6" s="90"/>
      <c r="F6" s="90"/>
      <c r="G6" s="90"/>
      <c r="H6" s="90"/>
      <c r="I6" s="40">
        <f>SUM(I3:I5)</f>
        <v>1179816</v>
      </c>
    </row>
  </sheetData>
  <mergeCells count="2">
    <mergeCell ref="A1:I1"/>
    <mergeCell ref="A6:H6"/>
  </mergeCells>
  <printOptions/>
  <pageMargins left="0.7" right="0.7" top="0.787401575" bottom="0.787401575" header="0.3" footer="0.3"/>
  <pageSetup fitToHeight="1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"/>
  <sheetViews>
    <sheetView workbookViewId="0" topLeftCell="A1">
      <selection activeCell="B13" sqref="B13"/>
    </sheetView>
  </sheetViews>
  <sheetFormatPr defaultColWidth="9.140625" defaultRowHeight="15"/>
  <cols>
    <col min="1" max="1" width="9.421875" style="0" customWidth="1"/>
    <col min="2" max="2" width="11.421875" style="0" customWidth="1"/>
    <col min="3" max="3" width="49.140625" style="0" bestFit="1" customWidth="1"/>
    <col min="4" max="4" width="16.57421875" style="0" customWidth="1"/>
    <col min="5" max="5" width="23.7109375" style="0" hidden="1" customWidth="1"/>
    <col min="6" max="6" width="17.7109375" style="0" hidden="1" customWidth="1"/>
    <col min="7" max="7" width="17.8515625" style="0" customWidth="1"/>
    <col min="8" max="8" width="35.28125" style="0" bestFit="1" customWidth="1"/>
  </cols>
  <sheetData>
    <row r="1" spans="1:8" ht="41.25" customHeight="1" thickBot="1">
      <c r="A1" s="88" t="s">
        <v>122</v>
      </c>
      <c r="B1" s="88"/>
      <c r="C1" s="88"/>
      <c r="D1" s="88"/>
      <c r="E1" s="88"/>
      <c r="F1" s="88"/>
      <c r="G1" s="88"/>
      <c r="H1" s="41"/>
    </row>
    <row r="2" spans="1:8" ht="15">
      <c r="A2" s="58" t="s">
        <v>0</v>
      </c>
      <c r="B2" s="59" t="s">
        <v>108</v>
      </c>
      <c r="C2" s="42" t="s">
        <v>2</v>
      </c>
      <c r="D2" s="42" t="s">
        <v>110</v>
      </c>
      <c r="E2" s="42" t="s">
        <v>156</v>
      </c>
      <c r="F2" s="42" t="s">
        <v>123</v>
      </c>
      <c r="G2" s="42" t="s">
        <v>155</v>
      </c>
      <c r="H2" s="60" t="s">
        <v>124</v>
      </c>
    </row>
    <row r="3" spans="1:8" ht="15">
      <c r="A3" s="43">
        <v>1</v>
      </c>
      <c r="B3" s="44" t="s">
        <v>125</v>
      </c>
      <c r="C3" s="45" t="s">
        <v>126</v>
      </c>
      <c r="D3" s="46">
        <v>43069</v>
      </c>
      <c r="E3" s="57">
        <v>502990</v>
      </c>
      <c r="F3" s="47">
        <v>1.098</v>
      </c>
      <c r="G3" s="57">
        <f>E3*F3</f>
        <v>552283.02</v>
      </c>
      <c r="H3" s="54" t="s">
        <v>127</v>
      </c>
    </row>
    <row r="4" spans="1:8" ht="15">
      <c r="A4" s="43">
        <v>2</v>
      </c>
      <c r="B4" s="44" t="s">
        <v>128</v>
      </c>
      <c r="C4" s="45" t="s">
        <v>129</v>
      </c>
      <c r="D4" s="46">
        <v>43464</v>
      </c>
      <c r="E4" s="57">
        <v>340000</v>
      </c>
      <c r="F4" s="47">
        <v>1.063</v>
      </c>
      <c r="G4" s="57">
        <f aca="true" t="shared" si="0" ref="G4:G13">E4*F4</f>
        <v>361420</v>
      </c>
      <c r="H4" s="54" t="s">
        <v>130</v>
      </c>
    </row>
    <row r="5" spans="1:8" ht="15">
      <c r="A5" s="43">
        <v>3</v>
      </c>
      <c r="B5" s="48" t="s">
        <v>131</v>
      </c>
      <c r="C5" s="49" t="s">
        <v>132</v>
      </c>
      <c r="D5" s="50">
        <v>43646</v>
      </c>
      <c r="E5" s="57">
        <v>489000</v>
      </c>
      <c r="F5" s="51">
        <v>1.063</v>
      </c>
      <c r="G5" s="57">
        <f t="shared" si="0"/>
        <v>519807</v>
      </c>
      <c r="H5" s="54" t="s">
        <v>133</v>
      </c>
    </row>
    <row r="6" spans="1:8" ht="15">
      <c r="A6" s="43">
        <v>4</v>
      </c>
      <c r="B6" s="52" t="s">
        <v>134</v>
      </c>
      <c r="C6" s="53" t="s">
        <v>135</v>
      </c>
      <c r="D6" s="50">
        <v>39842</v>
      </c>
      <c r="E6" s="57">
        <v>1195440</v>
      </c>
      <c r="F6" s="51">
        <v>1.132</v>
      </c>
      <c r="G6" s="57">
        <f t="shared" si="0"/>
        <v>1353238.0799999998</v>
      </c>
      <c r="H6" s="55" t="s">
        <v>136</v>
      </c>
    </row>
    <row r="7" spans="1:8" ht="15">
      <c r="A7" s="43">
        <v>5</v>
      </c>
      <c r="B7" s="48" t="s">
        <v>137</v>
      </c>
      <c r="C7" s="49" t="s">
        <v>138</v>
      </c>
      <c r="D7" s="50">
        <v>39171</v>
      </c>
      <c r="E7" s="57">
        <v>862408</v>
      </c>
      <c r="F7" s="51">
        <v>1.191</v>
      </c>
      <c r="G7" s="57">
        <f t="shared" si="0"/>
        <v>1027127.9280000001</v>
      </c>
      <c r="H7" s="55" t="s">
        <v>133</v>
      </c>
    </row>
    <row r="8" spans="1:8" ht="15">
      <c r="A8" s="43">
        <v>6</v>
      </c>
      <c r="B8" s="52" t="s">
        <v>139</v>
      </c>
      <c r="C8" s="49" t="s">
        <v>140</v>
      </c>
      <c r="D8" s="50">
        <v>38867</v>
      </c>
      <c r="E8" s="57">
        <v>1499130</v>
      </c>
      <c r="F8" s="51">
        <v>1.222</v>
      </c>
      <c r="G8" s="57">
        <f t="shared" si="0"/>
        <v>1831936.8599999999</v>
      </c>
      <c r="H8" s="55" t="s">
        <v>141</v>
      </c>
    </row>
    <row r="9" spans="1:8" ht="15">
      <c r="A9" s="43">
        <v>7</v>
      </c>
      <c r="B9" s="48" t="s">
        <v>142</v>
      </c>
      <c r="C9" s="49" t="s">
        <v>143</v>
      </c>
      <c r="D9" s="50">
        <v>40939</v>
      </c>
      <c r="E9" s="57">
        <v>190197</v>
      </c>
      <c r="F9" s="51">
        <v>1.053</v>
      </c>
      <c r="G9" s="57">
        <f t="shared" si="0"/>
        <v>200277.441</v>
      </c>
      <c r="H9" s="54"/>
    </row>
    <row r="10" spans="1:8" ht="15">
      <c r="A10" s="43">
        <v>8</v>
      </c>
      <c r="B10" s="52" t="s">
        <v>144</v>
      </c>
      <c r="C10" s="49" t="s">
        <v>145</v>
      </c>
      <c r="D10" s="50">
        <v>41260</v>
      </c>
      <c r="E10" s="57">
        <v>287500</v>
      </c>
      <c r="F10" s="51">
        <v>1.041</v>
      </c>
      <c r="G10" s="57">
        <f t="shared" si="0"/>
        <v>299287.5</v>
      </c>
      <c r="H10" s="54" t="s">
        <v>146</v>
      </c>
    </row>
    <row r="11" spans="1:8" ht="15">
      <c r="A11" s="43">
        <v>9</v>
      </c>
      <c r="B11" s="48" t="s">
        <v>147</v>
      </c>
      <c r="C11" s="49" t="s">
        <v>148</v>
      </c>
      <c r="D11" s="50">
        <v>41820</v>
      </c>
      <c r="E11" s="57">
        <v>419600</v>
      </c>
      <c r="F11" s="51">
        <v>1.023</v>
      </c>
      <c r="G11" s="57">
        <f t="shared" si="0"/>
        <v>429250.8</v>
      </c>
      <c r="H11" s="54" t="s">
        <v>149</v>
      </c>
    </row>
    <row r="12" spans="1:8" ht="15">
      <c r="A12" s="43">
        <v>10</v>
      </c>
      <c r="B12" s="49" t="s">
        <v>150</v>
      </c>
      <c r="C12" s="49" t="s">
        <v>151</v>
      </c>
      <c r="D12" s="48">
        <v>41790</v>
      </c>
      <c r="E12" s="57">
        <v>289834</v>
      </c>
      <c r="F12" s="51">
        <v>1.023</v>
      </c>
      <c r="G12" s="57">
        <f t="shared" si="0"/>
        <v>296500.182</v>
      </c>
      <c r="H12" s="54" t="s">
        <v>149</v>
      </c>
    </row>
    <row r="13" spans="1:8" ht="15">
      <c r="A13" s="43">
        <v>11</v>
      </c>
      <c r="B13" s="49" t="s">
        <v>152</v>
      </c>
      <c r="C13" s="49" t="s">
        <v>153</v>
      </c>
      <c r="D13" s="48">
        <v>42338</v>
      </c>
      <c r="E13" s="57">
        <v>144538</v>
      </c>
      <c r="F13" s="51">
        <v>1.062</v>
      </c>
      <c r="G13" s="57">
        <f t="shared" si="0"/>
        <v>153499.356</v>
      </c>
      <c r="H13" s="56" t="s">
        <v>154</v>
      </c>
    </row>
    <row r="14" spans="1:8" ht="15">
      <c r="A14" s="43">
        <v>12</v>
      </c>
      <c r="B14" s="49"/>
      <c r="C14" s="49" t="s">
        <v>176</v>
      </c>
      <c r="D14" s="48">
        <v>43889</v>
      </c>
      <c r="E14" s="57"/>
      <c r="F14" s="51"/>
      <c r="G14" s="86">
        <v>6931268</v>
      </c>
      <c r="H14" s="56" t="s">
        <v>177</v>
      </c>
    </row>
    <row r="15" spans="1:8" ht="15.75" thickBot="1">
      <c r="A15" s="93"/>
      <c r="B15" s="94"/>
      <c r="C15" s="94"/>
      <c r="D15" s="94"/>
      <c r="E15" s="94"/>
      <c r="F15" s="94"/>
      <c r="G15" s="95"/>
      <c r="H15" s="96"/>
    </row>
    <row r="16" spans="1:8" ht="15" customHeight="1" thickBot="1">
      <c r="A16" s="91" t="s">
        <v>39</v>
      </c>
      <c r="B16" s="92"/>
      <c r="C16" s="92"/>
      <c r="D16" s="92"/>
      <c r="E16" s="92"/>
      <c r="F16" s="61"/>
      <c r="G16" s="40">
        <f>SUM(G3:G14)</f>
        <v>13955896.167</v>
      </c>
      <c r="H16" s="62"/>
    </row>
  </sheetData>
  <mergeCells count="3">
    <mergeCell ref="A1:G1"/>
    <mergeCell ref="A16:E16"/>
    <mergeCell ref="A15:H1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7"/>
  <sheetViews>
    <sheetView zoomScale="110" zoomScaleNormal="110" workbookViewId="0" topLeftCell="A1">
      <pane ySplit="2" topLeftCell="A87" activePane="bottomLeft" state="frozen"/>
      <selection pane="bottomLeft" activeCell="A1" sqref="A1:D1"/>
    </sheetView>
  </sheetViews>
  <sheetFormatPr defaultColWidth="9.140625" defaultRowHeight="15"/>
  <cols>
    <col min="1" max="1" width="7.421875" style="0" customWidth="1"/>
    <col min="2" max="2" width="9.140625" style="0" customWidth="1"/>
    <col min="3" max="3" width="65.421875" style="0" customWidth="1"/>
    <col min="4" max="4" width="15.8515625" style="0" customWidth="1"/>
  </cols>
  <sheetData>
    <row r="1" spans="1:4" s="3" customFormat="1" ht="41.25" customHeight="1" thickBot="1">
      <c r="A1" s="88" t="s">
        <v>44</v>
      </c>
      <c r="B1" s="88"/>
      <c r="C1" s="88"/>
      <c r="D1" s="88"/>
    </row>
    <row r="2" spans="1:4" s="3" customFormat="1" ht="30" customHeight="1">
      <c r="A2" s="23" t="s">
        <v>0</v>
      </c>
      <c r="B2" s="24" t="s">
        <v>1</v>
      </c>
      <c r="C2" s="25" t="s">
        <v>2</v>
      </c>
      <c r="D2" s="26" t="s">
        <v>3</v>
      </c>
    </row>
    <row r="3" spans="1:4" s="3" customFormat="1" ht="15">
      <c r="A3" s="4">
        <v>1</v>
      </c>
      <c r="B3" s="5">
        <v>60751</v>
      </c>
      <c r="C3" s="6" t="s">
        <v>4</v>
      </c>
      <c r="D3" s="7">
        <v>38800000</v>
      </c>
    </row>
    <row r="4" spans="1:4" s="3" customFormat="1" ht="15">
      <c r="A4" s="4">
        <v>2</v>
      </c>
      <c r="B4" s="5">
        <v>170202</v>
      </c>
      <c r="C4" s="6" t="s">
        <v>5</v>
      </c>
      <c r="D4" s="7">
        <v>50100000</v>
      </c>
    </row>
    <row r="5" spans="1:4" s="3" customFormat="1" ht="15">
      <c r="A5" s="4">
        <v>3</v>
      </c>
      <c r="B5" s="5">
        <v>270323</v>
      </c>
      <c r="C5" s="6" t="s">
        <v>6</v>
      </c>
      <c r="D5" s="7">
        <v>10400000</v>
      </c>
    </row>
    <row r="6" spans="1:4" s="3" customFormat="1" ht="15">
      <c r="A6" s="4">
        <v>4</v>
      </c>
      <c r="B6" s="5">
        <v>311001</v>
      </c>
      <c r="C6" s="6" t="s">
        <v>7</v>
      </c>
      <c r="D6" s="7">
        <v>7500000</v>
      </c>
    </row>
    <row r="7" spans="1:4" s="3" customFormat="1" ht="15">
      <c r="A7" s="4">
        <v>5</v>
      </c>
      <c r="B7" s="5">
        <v>270363</v>
      </c>
      <c r="C7" s="6" t="s">
        <v>8</v>
      </c>
      <c r="D7" s="7">
        <v>76700000</v>
      </c>
    </row>
    <row r="8" spans="1:4" s="3" customFormat="1" ht="15">
      <c r="A8" s="4">
        <v>6</v>
      </c>
      <c r="B8" s="5">
        <v>60652</v>
      </c>
      <c r="C8" s="6" t="s">
        <v>9</v>
      </c>
      <c r="D8" s="7">
        <v>13168000</v>
      </c>
    </row>
    <row r="9" spans="1:4" s="3" customFormat="1" ht="15">
      <c r="A9" s="4">
        <v>7</v>
      </c>
      <c r="B9" s="5">
        <v>511012</v>
      </c>
      <c r="C9" s="6" t="s">
        <v>10</v>
      </c>
      <c r="D9" s="7">
        <v>21866000</v>
      </c>
    </row>
    <row r="10" spans="1:4" s="3" customFormat="1" ht="15">
      <c r="A10" s="4">
        <v>8</v>
      </c>
      <c r="B10" s="5">
        <v>211001</v>
      </c>
      <c r="C10" s="6" t="s">
        <v>11</v>
      </c>
      <c r="D10" s="7">
        <v>10073000</v>
      </c>
    </row>
    <row r="11" spans="1:4" s="3" customFormat="1" ht="15">
      <c r="A11" s="4">
        <v>9</v>
      </c>
      <c r="B11" s="5">
        <v>60758</v>
      </c>
      <c r="C11" s="6" t="s">
        <v>12</v>
      </c>
      <c r="D11" s="7">
        <v>4146000</v>
      </c>
    </row>
    <row r="12" spans="1:4" s="3" customFormat="1" ht="15">
      <c r="A12" s="4">
        <v>10</v>
      </c>
      <c r="B12" s="5">
        <v>60974</v>
      </c>
      <c r="C12" s="6" t="s">
        <v>13</v>
      </c>
      <c r="D12" s="7">
        <v>36810000</v>
      </c>
    </row>
    <row r="13" spans="1:4" s="3" customFormat="1" ht="15">
      <c r="A13" s="4">
        <v>11</v>
      </c>
      <c r="B13" s="5">
        <v>111006</v>
      </c>
      <c r="C13" s="6" t="s">
        <v>14</v>
      </c>
      <c r="D13" s="7">
        <v>23152000</v>
      </c>
    </row>
    <row r="14" spans="1:4" s="3" customFormat="1" ht="15">
      <c r="A14" s="4">
        <v>12</v>
      </c>
      <c r="B14" s="5">
        <v>170311</v>
      </c>
      <c r="C14" s="6" t="s">
        <v>15</v>
      </c>
      <c r="D14" s="7">
        <v>8393000</v>
      </c>
    </row>
    <row r="15" spans="1:4" s="3" customFormat="1" ht="15">
      <c r="A15" s="4">
        <v>13</v>
      </c>
      <c r="B15" s="5">
        <v>511010</v>
      </c>
      <c r="C15" s="6" t="s">
        <v>16</v>
      </c>
      <c r="D15" s="7">
        <v>5202000</v>
      </c>
    </row>
    <row r="16" spans="1:4" s="3" customFormat="1" ht="15">
      <c r="A16" s="4">
        <v>14</v>
      </c>
      <c r="B16" s="5">
        <v>511013</v>
      </c>
      <c r="C16" s="6" t="s">
        <v>17</v>
      </c>
      <c r="D16" s="7">
        <v>81828000</v>
      </c>
    </row>
    <row r="17" spans="1:4" s="3" customFormat="1" ht="15">
      <c r="A17" s="4">
        <v>15</v>
      </c>
      <c r="B17" s="5">
        <v>170204</v>
      </c>
      <c r="C17" s="6" t="s">
        <v>18</v>
      </c>
      <c r="D17" s="7">
        <v>45723000</v>
      </c>
    </row>
    <row r="18" spans="1:4" s="3" customFormat="1" ht="15">
      <c r="A18" s="4">
        <v>16</v>
      </c>
      <c r="B18" s="5">
        <v>60752</v>
      </c>
      <c r="C18" s="6" t="s">
        <v>19</v>
      </c>
      <c r="D18" s="7">
        <v>127678000</v>
      </c>
    </row>
    <row r="19" spans="1:4" s="3" customFormat="1" ht="15">
      <c r="A19" s="4">
        <v>17</v>
      </c>
      <c r="B19" s="5">
        <v>60753</v>
      </c>
      <c r="C19" s="6" t="s">
        <v>20</v>
      </c>
      <c r="D19" s="7">
        <v>133894000</v>
      </c>
    </row>
    <row r="20" spans="1:4" s="3" customFormat="1" ht="15">
      <c r="A20" s="4">
        <v>18</v>
      </c>
      <c r="B20" s="5">
        <v>60997</v>
      </c>
      <c r="C20" s="6" t="s">
        <v>21</v>
      </c>
      <c r="D20" s="7">
        <v>7667000</v>
      </c>
    </row>
    <row r="21" spans="1:4" s="3" customFormat="1" ht="15">
      <c r="A21" s="4">
        <v>19</v>
      </c>
      <c r="B21" s="5">
        <v>111018</v>
      </c>
      <c r="C21" s="6" t="s">
        <v>22</v>
      </c>
      <c r="D21" s="7">
        <v>2490000</v>
      </c>
    </row>
    <row r="22" spans="1:4" s="3" customFormat="1" ht="15">
      <c r="A22" s="4">
        <v>20</v>
      </c>
      <c r="B22" s="5">
        <v>170317</v>
      </c>
      <c r="C22" s="6" t="s">
        <v>23</v>
      </c>
      <c r="D22" s="7">
        <v>21603000</v>
      </c>
    </row>
    <row r="23" spans="1:4" s="3" customFormat="1" ht="15">
      <c r="A23" s="4">
        <v>21</v>
      </c>
      <c r="B23" s="5">
        <v>211005</v>
      </c>
      <c r="C23" s="6" t="s">
        <v>24</v>
      </c>
      <c r="D23" s="7">
        <v>2102000</v>
      </c>
    </row>
    <row r="24" spans="1:4" s="3" customFormat="1" ht="15">
      <c r="A24" s="4">
        <v>22</v>
      </c>
      <c r="B24" s="5">
        <v>213068</v>
      </c>
      <c r="C24" s="6" t="s">
        <v>25</v>
      </c>
      <c r="D24" s="7">
        <v>100744000</v>
      </c>
    </row>
    <row r="25" spans="1:4" s="3" customFormat="1" ht="15">
      <c r="A25" s="4">
        <v>23</v>
      </c>
      <c r="B25" s="5">
        <v>111007</v>
      </c>
      <c r="C25" s="6" t="s">
        <v>26</v>
      </c>
      <c r="D25" s="7">
        <v>8210000</v>
      </c>
    </row>
    <row r="26" spans="1:4" s="3" customFormat="1" ht="15">
      <c r="A26" s="4">
        <v>24</v>
      </c>
      <c r="B26" s="5">
        <v>270308</v>
      </c>
      <c r="C26" s="6" t="s">
        <v>27</v>
      </c>
      <c r="D26" s="7">
        <v>272605000</v>
      </c>
    </row>
    <row r="27" spans="1:4" s="3" customFormat="1" ht="15">
      <c r="A27" s="4">
        <v>25</v>
      </c>
      <c r="B27" s="5">
        <v>60755</v>
      </c>
      <c r="C27" s="6" t="s">
        <v>28</v>
      </c>
      <c r="D27" s="7">
        <v>192050000</v>
      </c>
    </row>
    <row r="28" spans="1:4" s="3" customFormat="1" ht="15">
      <c r="A28" s="4">
        <v>26</v>
      </c>
      <c r="B28" s="5">
        <v>213056</v>
      </c>
      <c r="C28" s="6" t="s">
        <v>29</v>
      </c>
      <c r="D28" s="7">
        <v>140089000</v>
      </c>
    </row>
    <row r="29" spans="1:4" s="3" customFormat="1" ht="15">
      <c r="A29" s="4">
        <v>27</v>
      </c>
      <c r="B29" s="8">
        <v>111012</v>
      </c>
      <c r="C29" s="9" t="s">
        <v>30</v>
      </c>
      <c r="D29" s="7">
        <v>192000000</v>
      </c>
    </row>
    <row r="30" spans="1:4" s="3" customFormat="1" ht="15">
      <c r="A30" s="4">
        <v>28</v>
      </c>
      <c r="B30" s="10">
        <v>311003</v>
      </c>
      <c r="C30" s="11" t="s">
        <v>31</v>
      </c>
      <c r="D30" s="7">
        <v>2467000</v>
      </c>
    </row>
    <row r="31" spans="1:4" s="3" customFormat="1" ht="15">
      <c r="A31" s="4">
        <v>29</v>
      </c>
      <c r="B31" s="10">
        <v>111014</v>
      </c>
      <c r="C31" s="11" t="s">
        <v>32</v>
      </c>
      <c r="D31" s="7">
        <v>10625000</v>
      </c>
    </row>
    <row r="32" spans="1:4" s="3" customFormat="1" ht="15">
      <c r="A32" s="4">
        <v>30</v>
      </c>
      <c r="B32" s="10">
        <v>111017</v>
      </c>
      <c r="C32" s="11" t="s">
        <v>33</v>
      </c>
      <c r="D32" s="7">
        <v>3493000</v>
      </c>
    </row>
    <row r="33" spans="1:4" s="3" customFormat="1" ht="15">
      <c r="A33" s="4">
        <v>31</v>
      </c>
      <c r="B33" s="10">
        <v>111016</v>
      </c>
      <c r="C33" s="11" t="s">
        <v>34</v>
      </c>
      <c r="D33" s="7">
        <v>3588000</v>
      </c>
    </row>
    <row r="34" spans="1:6" s="3" customFormat="1" ht="15">
      <c r="A34" s="4">
        <v>32</v>
      </c>
      <c r="B34" s="10">
        <v>311005</v>
      </c>
      <c r="C34" s="11" t="s">
        <v>35</v>
      </c>
      <c r="D34" s="7">
        <v>4202000</v>
      </c>
      <c r="E34" s="12"/>
      <c r="F34" s="12"/>
    </row>
    <row r="35" spans="1:6" s="3" customFormat="1" ht="15">
      <c r="A35" s="4">
        <v>33</v>
      </c>
      <c r="B35" s="13">
        <v>213233</v>
      </c>
      <c r="C35" s="11" t="s">
        <v>36</v>
      </c>
      <c r="D35" s="7">
        <v>13021000</v>
      </c>
      <c r="E35" s="12"/>
      <c r="F35" s="12"/>
    </row>
    <row r="36" spans="1:6" s="3" customFormat="1" ht="15">
      <c r="A36" s="4">
        <v>34</v>
      </c>
      <c r="B36" s="13">
        <v>213175</v>
      </c>
      <c r="C36" s="11" t="s">
        <v>37</v>
      </c>
      <c r="D36" s="7">
        <v>7473000</v>
      </c>
      <c r="E36" s="12"/>
      <c r="F36" s="12"/>
    </row>
    <row r="37" spans="1:6" s="3" customFormat="1" ht="15">
      <c r="A37" s="4">
        <v>35</v>
      </c>
      <c r="B37" s="14">
        <v>311006</v>
      </c>
      <c r="C37" s="15" t="s">
        <v>38</v>
      </c>
      <c r="D37" s="7">
        <v>44972000</v>
      </c>
      <c r="E37" s="12"/>
      <c r="F37" s="12"/>
    </row>
    <row r="38" spans="1:6" s="3" customFormat="1" ht="15">
      <c r="A38" s="4">
        <v>36</v>
      </c>
      <c r="B38" s="10">
        <v>113040</v>
      </c>
      <c r="C38" s="11" t="s">
        <v>40</v>
      </c>
      <c r="D38" s="7">
        <v>61811000</v>
      </c>
      <c r="E38" s="12"/>
      <c r="F38" s="12"/>
    </row>
    <row r="39" spans="1:6" s="3" customFormat="1" ht="15">
      <c r="A39" s="4">
        <v>37</v>
      </c>
      <c r="B39" s="10">
        <v>61004</v>
      </c>
      <c r="C39" s="11" t="s">
        <v>41</v>
      </c>
      <c r="D39" s="7">
        <v>62176000</v>
      </c>
      <c r="E39" s="12"/>
      <c r="F39" s="12"/>
    </row>
    <row r="40" spans="1:6" s="3" customFormat="1" ht="15">
      <c r="A40" s="4">
        <v>38</v>
      </c>
      <c r="B40" s="10">
        <v>111013</v>
      </c>
      <c r="C40" s="11" t="s">
        <v>42</v>
      </c>
      <c r="D40" s="7">
        <v>47244000</v>
      </c>
      <c r="E40" s="12"/>
      <c r="F40" s="12"/>
    </row>
    <row r="41" spans="1:6" s="3" customFormat="1" ht="15">
      <c r="A41" s="4">
        <v>39</v>
      </c>
      <c r="B41" s="14">
        <v>513093</v>
      </c>
      <c r="C41" s="15" t="s">
        <v>43</v>
      </c>
      <c r="D41" s="7">
        <v>102063000</v>
      </c>
      <c r="E41" s="12"/>
      <c r="F41" s="12"/>
    </row>
    <row r="42" spans="1:6" s="3" customFormat="1" ht="15">
      <c r="A42" s="4">
        <v>40</v>
      </c>
      <c r="B42" s="10">
        <v>213298</v>
      </c>
      <c r="C42" s="16" t="s">
        <v>45</v>
      </c>
      <c r="D42" s="7">
        <v>13052000</v>
      </c>
      <c r="E42" s="12"/>
      <c r="F42" s="12"/>
    </row>
    <row r="43" spans="1:6" s="3" customFormat="1" ht="15">
      <c r="A43" s="4">
        <v>41</v>
      </c>
      <c r="B43" s="14">
        <v>313013</v>
      </c>
      <c r="C43" s="17" t="s">
        <v>46</v>
      </c>
      <c r="D43" s="7">
        <v>104524000</v>
      </c>
      <c r="E43" s="12"/>
      <c r="F43" s="12"/>
    </row>
    <row r="44" spans="1:6" s="3" customFormat="1" ht="15">
      <c r="A44" s="4">
        <v>42</v>
      </c>
      <c r="B44" s="18">
        <v>513069</v>
      </c>
      <c r="C44" s="2" t="s">
        <v>94</v>
      </c>
      <c r="D44" s="7">
        <v>168880000</v>
      </c>
      <c r="E44" s="12"/>
      <c r="F44" s="12"/>
    </row>
    <row r="45" spans="1:6" s="3" customFormat="1" ht="15">
      <c r="A45" s="4">
        <v>43</v>
      </c>
      <c r="B45" s="18">
        <v>513206</v>
      </c>
      <c r="C45" s="2" t="s">
        <v>80</v>
      </c>
      <c r="D45" s="7">
        <v>21397000</v>
      </c>
      <c r="E45" s="12"/>
      <c r="F45" s="12"/>
    </row>
    <row r="46" spans="1:6" s="3" customFormat="1" ht="15">
      <c r="A46" s="4">
        <v>44</v>
      </c>
      <c r="B46" s="18">
        <v>513244</v>
      </c>
      <c r="C46" s="2" t="s">
        <v>83</v>
      </c>
      <c r="D46" s="7">
        <v>19976000</v>
      </c>
      <c r="E46" s="12"/>
      <c r="F46" s="12"/>
    </row>
    <row r="47" spans="1:6" s="3" customFormat="1" ht="15">
      <c r="A47" s="4">
        <v>45</v>
      </c>
      <c r="B47" s="18">
        <v>113163</v>
      </c>
      <c r="C47" s="2" t="s">
        <v>95</v>
      </c>
      <c r="D47" s="7">
        <v>10514000</v>
      </c>
      <c r="E47" s="12"/>
      <c r="F47" s="12"/>
    </row>
    <row r="48" spans="1:6" s="3" customFormat="1" ht="15">
      <c r="A48" s="4">
        <v>46</v>
      </c>
      <c r="B48" s="18">
        <v>113295</v>
      </c>
      <c r="C48" s="2" t="s">
        <v>54</v>
      </c>
      <c r="D48" s="7">
        <v>22942000</v>
      </c>
      <c r="E48" s="12"/>
      <c r="F48" s="12"/>
    </row>
    <row r="49" spans="1:6" s="3" customFormat="1" ht="15">
      <c r="A49" s="4">
        <v>47</v>
      </c>
      <c r="B49" s="18">
        <v>213276</v>
      </c>
      <c r="C49" s="2" t="s">
        <v>57</v>
      </c>
      <c r="D49" s="7">
        <v>11005000</v>
      </c>
      <c r="E49" s="12"/>
      <c r="F49" s="12"/>
    </row>
    <row r="50" spans="1:6" s="3" customFormat="1" ht="15">
      <c r="A50" s="4">
        <v>48</v>
      </c>
      <c r="B50" s="18">
        <v>213304</v>
      </c>
      <c r="C50" s="2" t="s">
        <v>61</v>
      </c>
      <c r="D50" s="7">
        <v>5301000</v>
      </c>
      <c r="E50" s="12"/>
      <c r="F50" s="12"/>
    </row>
    <row r="51" spans="1:6" s="3" customFormat="1" ht="15">
      <c r="A51" s="4">
        <v>49</v>
      </c>
      <c r="B51" s="18">
        <v>213322</v>
      </c>
      <c r="C51" s="2" t="s">
        <v>84</v>
      </c>
      <c r="D51" s="7">
        <v>958000</v>
      </c>
      <c r="E51" s="12"/>
      <c r="F51" s="12"/>
    </row>
    <row r="52" spans="1:6" s="3" customFormat="1" ht="15">
      <c r="A52" s="4">
        <v>50</v>
      </c>
      <c r="B52" s="18">
        <v>213331</v>
      </c>
      <c r="C52" s="2" t="s">
        <v>66</v>
      </c>
      <c r="D52" s="7">
        <v>1787000</v>
      </c>
      <c r="E52" s="12"/>
      <c r="F52" s="12"/>
    </row>
    <row r="53" spans="1:6" s="3" customFormat="1" ht="15">
      <c r="A53" s="4">
        <v>51</v>
      </c>
      <c r="B53" s="18">
        <v>213332</v>
      </c>
      <c r="C53" s="2" t="s">
        <v>85</v>
      </c>
      <c r="D53" s="7">
        <v>2533000</v>
      </c>
      <c r="E53" s="12"/>
      <c r="F53" s="12"/>
    </row>
    <row r="54" spans="1:6" s="3" customFormat="1" ht="15">
      <c r="A54" s="4">
        <v>52</v>
      </c>
      <c r="B54" s="18">
        <v>213337</v>
      </c>
      <c r="C54" s="2" t="s">
        <v>67</v>
      </c>
      <c r="D54" s="7">
        <v>2160000</v>
      </c>
      <c r="E54" s="12"/>
      <c r="F54" s="12"/>
    </row>
    <row r="55" spans="1:6" s="3" customFormat="1" ht="15">
      <c r="A55" s="4">
        <v>53</v>
      </c>
      <c r="B55" s="18">
        <v>213338</v>
      </c>
      <c r="C55" s="2" t="s">
        <v>86</v>
      </c>
      <c r="D55" s="7">
        <v>514000</v>
      </c>
      <c r="E55" s="12"/>
      <c r="F55" s="12"/>
    </row>
    <row r="56" spans="1:6" s="3" customFormat="1" ht="15">
      <c r="A56" s="4">
        <v>54</v>
      </c>
      <c r="B56" s="18">
        <v>313309</v>
      </c>
      <c r="C56" s="2" t="s">
        <v>96</v>
      </c>
      <c r="D56" s="7">
        <v>8265000</v>
      </c>
      <c r="E56" s="12"/>
      <c r="F56" s="12"/>
    </row>
    <row r="57" spans="1:6" s="3" customFormat="1" ht="15">
      <c r="A57" s="4">
        <v>55</v>
      </c>
      <c r="B57" s="18">
        <v>313314</v>
      </c>
      <c r="C57" s="2" t="s">
        <v>79</v>
      </c>
      <c r="D57" s="7">
        <v>17048000</v>
      </c>
      <c r="E57" s="12"/>
      <c r="F57" s="12"/>
    </row>
    <row r="58" spans="1:6" s="3" customFormat="1" ht="15">
      <c r="A58" s="4">
        <v>56</v>
      </c>
      <c r="B58" s="18">
        <v>113280</v>
      </c>
      <c r="C58" s="2" t="s">
        <v>50</v>
      </c>
      <c r="D58" s="7">
        <v>14000000</v>
      </c>
      <c r="E58" s="12"/>
      <c r="F58" s="12"/>
    </row>
    <row r="59" spans="1:6" s="3" customFormat="1" ht="24">
      <c r="A59" s="4">
        <v>57</v>
      </c>
      <c r="B59" s="18">
        <v>213329</v>
      </c>
      <c r="C59" s="2" t="s">
        <v>64</v>
      </c>
      <c r="D59" s="7">
        <v>1266000</v>
      </c>
      <c r="E59" s="12"/>
      <c r="F59" s="12"/>
    </row>
    <row r="60" spans="1:6" s="3" customFormat="1" ht="15">
      <c r="A60" s="4">
        <v>58</v>
      </c>
      <c r="B60" s="18">
        <v>511034</v>
      </c>
      <c r="C60" s="2" t="s">
        <v>87</v>
      </c>
      <c r="D60" s="7">
        <v>65500000</v>
      </c>
      <c r="E60" s="12"/>
      <c r="F60" s="12"/>
    </row>
    <row r="61" spans="1:6" s="3" customFormat="1" ht="15">
      <c r="A61" s="4">
        <v>59</v>
      </c>
      <c r="B61" s="18">
        <v>313220</v>
      </c>
      <c r="C61" s="2" t="s">
        <v>70</v>
      </c>
      <c r="D61" s="7">
        <v>138500000</v>
      </c>
      <c r="E61" s="12"/>
      <c r="F61" s="12"/>
    </row>
    <row r="62" spans="1:6" s="3" customFormat="1" ht="15">
      <c r="A62" s="4">
        <v>60</v>
      </c>
      <c r="B62" s="18">
        <v>311007</v>
      </c>
      <c r="C62" s="2" t="s">
        <v>68</v>
      </c>
      <c r="D62" s="7">
        <v>320000000</v>
      </c>
      <c r="E62" s="12"/>
      <c r="F62" s="12"/>
    </row>
    <row r="63" spans="1:6" s="3" customFormat="1" ht="15">
      <c r="A63" s="4">
        <v>61</v>
      </c>
      <c r="B63" s="18">
        <v>211004</v>
      </c>
      <c r="C63" s="2" t="s">
        <v>97</v>
      </c>
      <c r="D63" s="7">
        <v>214000000</v>
      </c>
      <c r="E63" s="12"/>
      <c r="F63" s="12"/>
    </row>
    <row r="64" spans="1:6" s="3" customFormat="1" ht="15">
      <c r="A64" s="4">
        <v>62</v>
      </c>
      <c r="B64" s="18">
        <v>213155</v>
      </c>
      <c r="C64" s="2" t="s">
        <v>56</v>
      </c>
      <c r="D64" s="7">
        <v>24500000</v>
      </c>
      <c r="E64" s="12"/>
      <c r="F64" s="12"/>
    </row>
    <row r="65" spans="1:6" s="3" customFormat="1" ht="15">
      <c r="A65" s="4">
        <v>63</v>
      </c>
      <c r="B65" s="18">
        <v>60756</v>
      </c>
      <c r="C65" s="2" t="s">
        <v>47</v>
      </c>
      <c r="D65" s="7">
        <v>735500000</v>
      </c>
      <c r="E65" s="12"/>
      <c r="F65" s="12"/>
    </row>
    <row r="66" spans="1:6" s="3" customFormat="1" ht="24">
      <c r="A66" s="4">
        <v>64</v>
      </c>
      <c r="B66" s="18">
        <v>113148</v>
      </c>
      <c r="C66" s="2" t="s">
        <v>48</v>
      </c>
      <c r="D66" s="7">
        <v>1199000</v>
      </c>
      <c r="E66" s="12"/>
      <c r="F66" s="12"/>
    </row>
    <row r="67" spans="1:6" s="3" customFormat="1" ht="15">
      <c r="A67" s="4">
        <v>65</v>
      </c>
      <c r="B67" s="18">
        <v>113285</v>
      </c>
      <c r="C67" s="2" t="s">
        <v>51</v>
      </c>
      <c r="D67" s="7">
        <v>15204000</v>
      </c>
      <c r="E67" s="12"/>
      <c r="F67" s="12"/>
    </row>
    <row r="68" spans="1:6" s="3" customFormat="1" ht="15">
      <c r="A68" s="4">
        <v>66</v>
      </c>
      <c r="B68" s="18">
        <v>113288</v>
      </c>
      <c r="C68" s="2" t="s">
        <v>52</v>
      </c>
      <c r="D68" s="7">
        <v>17403000</v>
      </c>
      <c r="E68" s="12"/>
      <c r="F68" s="12"/>
    </row>
    <row r="69" spans="1:6" s="3" customFormat="1" ht="15">
      <c r="A69" s="4">
        <v>67</v>
      </c>
      <c r="B69" s="18">
        <v>113289</v>
      </c>
      <c r="C69" s="2" t="s">
        <v>53</v>
      </c>
      <c r="D69" s="7">
        <v>21965000</v>
      </c>
      <c r="E69" s="12"/>
      <c r="F69" s="12"/>
    </row>
    <row r="70" spans="1:6" s="3" customFormat="1" ht="15">
      <c r="A70" s="4">
        <v>68</v>
      </c>
      <c r="B70" s="18">
        <v>211020</v>
      </c>
      <c r="C70" s="2" t="s">
        <v>55</v>
      </c>
      <c r="D70" s="7">
        <v>12758000</v>
      </c>
      <c r="E70" s="12"/>
      <c r="F70" s="12"/>
    </row>
    <row r="71" spans="1:6" s="3" customFormat="1" ht="15">
      <c r="A71" s="4">
        <v>69</v>
      </c>
      <c r="B71" s="18">
        <v>213277</v>
      </c>
      <c r="C71" s="2" t="s">
        <v>58</v>
      </c>
      <c r="D71" s="7">
        <v>1740000</v>
      </c>
      <c r="E71" s="12"/>
      <c r="F71" s="12"/>
    </row>
    <row r="72" spans="1:6" s="3" customFormat="1" ht="15">
      <c r="A72" s="4">
        <v>70</v>
      </c>
      <c r="B72" s="18">
        <v>213278</v>
      </c>
      <c r="C72" s="2" t="s">
        <v>88</v>
      </c>
      <c r="D72" s="7">
        <v>800000</v>
      </c>
      <c r="E72" s="12"/>
      <c r="F72" s="12"/>
    </row>
    <row r="73" spans="1:6" s="3" customFormat="1" ht="15">
      <c r="A73" s="4">
        <v>71</v>
      </c>
      <c r="B73" s="18">
        <v>213287</v>
      </c>
      <c r="C73" s="2" t="s">
        <v>59</v>
      </c>
      <c r="D73" s="7">
        <v>2108000</v>
      </c>
      <c r="E73" s="12"/>
      <c r="F73" s="12"/>
    </row>
    <row r="74" spans="1:6" s="3" customFormat="1" ht="15">
      <c r="A74" s="4">
        <v>72</v>
      </c>
      <c r="B74" s="18">
        <v>213299</v>
      </c>
      <c r="C74" s="2" t="s">
        <v>60</v>
      </c>
      <c r="D74" s="7">
        <v>1476000</v>
      </c>
      <c r="E74" s="12"/>
      <c r="F74" s="12"/>
    </row>
    <row r="75" spans="1:6" s="3" customFormat="1" ht="15">
      <c r="A75" s="4">
        <v>73</v>
      </c>
      <c r="B75" s="18">
        <v>213311</v>
      </c>
      <c r="C75" s="2" t="s">
        <v>62</v>
      </c>
      <c r="D75" s="7">
        <v>1263000</v>
      </c>
      <c r="E75" s="12"/>
      <c r="F75" s="12"/>
    </row>
    <row r="76" spans="1:6" s="3" customFormat="1" ht="15">
      <c r="A76" s="4">
        <v>74</v>
      </c>
      <c r="B76" s="18">
        <v>213319</v>
      </c>
      <c r="C76" s="2" t="s">
        <v>89</v>
      </c>
      <c r="D76" s="7">
        <v>1810000</v>
      </c>
      <c r="E76" s="12"/>
      <c r="F76" s="12"/>
    </row>
    <row r="77" spans="1:6" s="3" customFormat="1" ht="15">
      <c r="A77" s="4">
        <v>75</v>
      </c>
      <c r="B77" s="18">
        <v>213324</v>
      </c>
      <c r="C77" s="2" t="s">
        <v>63</v>
      </c>
      <c r="D77" s="7">
        <v>3287000</v>
      </c>
      <c r="E77" s="12"/>
      <c r="F77" s="12"/>
    </row>
    <row r="78" spans="1:6" s="3" customFormat="1" ht="15">
      <c r="A78" s="4">
        <v>76</v>
      </c>
      <c r="B78" s="18">
        <v>213328</v>
      </c>
      <c r="C78" s="2" t="s">
        <v>90</v>
      </c>
      <c r="D78" s="7">
        <v>252000</v>
      </c>
      <c r="E78" s="12"/>
      <c r="F78" s="12"/>
    </row>
    <row r="79" spans="1:6" s="3" customFormat="1" ht="15">
      <c r="A79" s="4">
        <v>77</v>
      </c>
      <c r="B79" s="18">
        <v>213330</v>
      </c>
      <c r="C79" s="2" t="s">
        <v>65</v>
      </c>
      <c r="D79" s="7">
        <v>3120000</v>
      </c>
      <c r="E79" s="12"/>
      <c r="F79" s="12"/>
    </row>
    <row r="80" spans="1:6" s="3" customFormat="1" ht="15">
      <c r="A80" s="4">
        <v>78</v>
      </c>
      <c r="B80" s="18">
        <v>213333</v>
      </c>
      <c r="C80" s="2" t="s">
        <v>91</v>
      </c>
      <c r="D80" s="7">
        <v>5325000</v>
      </c>
      <c r="E80" s="12"/>
      <c r="F80" s="12"/>
    </row>
    <row r="81" spans="1:6" s="3" customFormat="1" ht="15">
      <c r="A81" s="4">
        <v>79</v>
      </c>
      <c r="B81" s="18">
        <v>313308</v>
      </c>
      <c r="C81" s="2" t="s">
        <v>98</v>
      </c>
      <c r="D81" s="7">
        <v>14719000</v>
      </c>
      <c r="E81" s="12"/>
      <c r="F81" s="12"/>
    </row>
    <row r="82" spans="1:6" s="3" customFormat="1" ht="15">
      <c r="A82" s="4">
        <v>80</v>
      </c>
      <c r="B82" s="18">
        <v>313251</v>
      </c>
      <c r="C82" s="2" t="s">
        <v>99</v>
      </c>
      <c r="D82" s="7">
        <v>4103000</v>
      </c>
      <c r="E82" s="12"/>
      <c r="F82" s="12"/>
    </row>
    <row r="83" spans="1:6" s="3" customFormat="1" ht="15">
      <c r="A83" s="4">
        <v>81</v>
      </c>
      <c r="B83" s="18">
        <v>313253</v>
      </c>
      <c r="C83" s="2" t="s">
        <v>71</v>
      </c>
      <c r="D83" s="7">
        <v>15536000</v>
      </c>
      <c r="E83" s="12"/>
      <c r="F83" s="12"/>
    </row>
    <row r="84" spans="1:6" s="3" customFormat="1" ht="15">
      <c r="A84" s="4">
        <v>82</v>
      </c>
      <c r="B84" s="18">
        <v>313271</v>
      </c>
      <c r="C84" s="2" t="s">
        <v>72</v>
      </c>
      <c r="D84" s="7">
        <v>3376000</v>
      </c>
      <c r="E84" s="12"/>
      <c r="F84" s="12"/>
    </row>
    <row r="85" spans="1:6" s="3" customFormat="1" ht="15">
      <c r="A85" s="4">
        <v>83</v>
      </c>
      <c r="B85" s="18">
        <v>313275</v>
      </c>
      <c r="C85" s="2" t="s">
        <v>73</v>
      </c>
      <c r="D85" s="7">
        <v>701000</v>
      </c>
      <c r="E85" s="12"/>
      <c r="F85" s="12"/>
    </row>
    <row r="86" spans="1:6" s="3" customFormat="1" ht="15">
      <c r="A86" s="4">
        <v>84</v>
      </c>
      <c r="B86" s="18">
        <v>313283</v>
      </c>
      <c r="C86" s="2" t="s">
        <v>74</v>
      </c>
      <c r="D86" s="7">
        <v>1713000</v>
      </c>
      <c r="E86" s="12"/>
      <c r="F86" s="12"/>
    </row>
    <row r="87" spans="1:6" s="3" customFormat="1" ht="15">
      <c r="A87" s="4">
        <v>85</v>
      </c>
      <c r="B87" s="18">
        <v>313291</v>
      </c>
      <c r="C87" s="2" t="s">
        <v>75</v>
      </c>
      <c r="D87" s="7">
        <v>8047000</v>
      </c>
      <c r="E87" s="12"/>
      <c r="F87" s="12"/>
    </row>
    <row r="88" spans="1:6" s="3" customFormat="1" ht="15">
      <c r="A88" s="4">
        <v>86</v>
      </c>
      <c r="B88" s="18">
        <v>313292</v>
      </c>
      <c r="C88" s="2" t="s">
        <v>100</v>
      </c>
      <c r="D88" s="7">
        <v>1912000</v>
      </c>
      <c r="E88" s="12"/>
      <c r="F88" s="12"/>
    </row>
    <row r="89" spans="1:6" s="3" customFormat="1" ht="15">
      <c r="A89" s="4">
        <v>87</v>
      </c>
      <c r="B89" s="18">
        <v>313311</v>
      </c>
      <c r="C89" s="2" t="s">
        <v>78</v>
      </c>
      <c r="D89" s="7">
        <v>2541000</v>
      </c>
      <c r="E89" s="12"/>
      <c r="F89" s="12"/>
    </row>
    <row r="90" spans="1:6" s="3" customFormat="1" ht="15">
      <c r="A90" s="4">
        <v>88</v>
      </c>
      <c r="B90" s="18">
        <v>313330</v>
      </c>
      <c r="C90" s="2" t="s">
        <v>101</v>
      </c>
      <c r="D90" s="7">
        <v>6227000</v>
      </c>
      <c r="E90" s="12"/>
      <c r="F90" s="12"/>
    </row>
    <row r="91" spans="1:6" s="3" customFormat="1" ht="15">
      <c r="A91" s="4">
        <v>89</v>
      </c>
      <c r="B91" s="18">
        <v>113226</v>
      </c>
      <c r="C91" s="2" t="s">
        <v>49</v>
      </c>
      <c r="D91" s="7">
        <v>242500000</v>
      </c>
      <c r="E91" s="12"/>
      <c r="F91" s="12"/>
    </row>
    <row r="92" spans="1:6" s="3" customFormat="1" ht="15">
      <c r="A92" s="4">
        <v>90</v>
      </c>
      <c r="B92" s="18">
        <v>213345</v>
      </c>
      <c r="C92" s="2" t="s">
        <v>92</v>
      </c>
      <c r="D92" s="7">
        <v>10000000</v>
      </c>
      <c r="E92" s="12"/>
      <c r="F92" s="12"/>
    </row>
    <row r="93" spans="1:6" s="3" customFormat="1" ht="15">
      <c r="A93" s="4">
        <v>91</v>
      </c>
      <c r="B93" s="18">
        <v>213346</v>
      </c>
      <c r="C93" s="2" t="s">
        <v>93</v>
      </c>
      <c r="D93" s="7">
        <v>30000000</v>
      </c>
      <c r="E93" s="12"/>
      <c r="F93" s="12"/>
    </row>
    <row r="94" spans="1:6" s="3" customFormat="1" ht="15">
      <c r="A94" s="4">
        <v>92</v>
      </c>
      <c r="B94" s="18">
        <v>313085</v>
      </c>
      <c r="C94" s="2" t="s">
        <v>69</v>
      </c>
      <c r="D94" s="7">
        <v>10867000</v>
      </c>
      <c r="E94" s="12"/>
      <c r="F94" s="12"/>
    </row>
    <row r="95" spans="1:6" s="3" customFormat="1" ht="15">
      <c r="A95" s="4">
        <v>93</v>
      </c>
      <c r="B95" s="18">
        <v>313304</v>
      </c>
      <c r="C95" s="2" t="s">
        <v>76</v>
      </c>
      <c r="D95" s="7">
        <v>10361000</v>
      </c>
      <c r="E95" s="12"/>
      <c r="F95" s="12"/>
    </row>
    <row r="96" spans="1:6" s="3" customFormat="1" ht="15">
      <c r="A96" s="4">
        <v>94</v>
      </c>
      <c r="B96" s="18">
        <v>313306</v>
      </c>
      <c r="C96" s="2" t="s">
        <v>77</v>
      </c>
      <c r="D96" s="7">
        <v>20000000</v>
      </c>
      <c r="E96" s="12"/>
      <c r="F96" s="12"/>
    </row>
    <row r="97" spans="1:6" s="3" customFormat="1" ht="24">
      <c r="A97" s="4">
        <v>95</v>
      </c>
      <c r="B97" s="18">
        <v>513136</v>
      </c>
      <c r="C97" s="2" t="s">
        <v>102</v>
      </c>
      <c r="D97" s="7">
        <v>52500000</v>
      </c>
      <c r="E97" s="12"/>
      <c r="F97" s="12"/>
    </row>
    <row r="98" spans="1:6" s="3" customFormat="1" ht="15">
      <c r="A98" s="4">
        <v>96</v>
      </c>
      <c r="B98" s="18">
        <v>513138</v>
      </c>
      <c r="C98" s="2" t="s">
        <v>103</v>
      </c>
      <c r="D98" s="7">
        <v>199000000</v>
      </c>
      <c r="E98" s="12"/>
      <c r="F98" s="12"/>
    </row>
    <row r="99" spans="1:6" s="3" customFormat="1" ht="15">
      <c r="A99" s="4">
        <v>97</v>
      </c>
      <c r="B99" s="18">
        <v>513180</v>
      </c>
      <c r="C99" s="2" t="s">
        <v>104</v>
      </c>
      <c r="D99" s="7">
        <v>44000000</v>
      </c>
      <c r="E99" s="12"/>
      <c r="F99" s="12"/>
    </row>
    <row r="100" spans="1:6" s="3" customFormat="1" ht="15">
      <c r="A100" s="4">
        <v>98</v>
      </c>
      <c r="B100" s="18">
        <v>513199</v>
      </c>
      <c r="C100" s="2" t="s">
        <v>105</v>
      </c>
      <c r="D100" s="7">
        <v>148000000</v>
      </c>
      <c r="E100" s="12"/>
      <c r="F100" s="12"/>
    </row>
    <row r="101" spans="1:6" s="3" customFormat="1" ht="15">
      <c r="A101" s="4">
        <v>99</v>
      </c>
      <c r="B101" s="18">
        <v>513212</v>
      </c>
      <c r="C101" s="2" t="s">
        <v>81</v>
      </c>
      <c r="D101" s="7">
        <v>18000000</v>
      </c>
      <c r="E101" s="12"/>
      <c r="F101" s="12"/>
    </row>
    <row r="102" spans="1:6" s="3" customFormat="1" ht="15">
      <c r="A102" s="4">
        <v>100</v>
      </c>
      <c r="B102" s="18">
        <v>513228</v>
      </c>
      <c r="C102" s="2" t="s">
        <v>82</v>
      </c>
      <c r="D102" s="7">
        <v>600000</v>
      </c>
      <c r="E102" s="12"/>
      <c r="F102" s="12"/>
    </row>
    <row r="103" spans="1:6" s="3" customFormat="1" ht="15.75" thickBot="1">
      <c r="A103" s="19">
        <v>101</v>
      </c>
      <c r="B103" s="20">
        <v>60227</v>
      </c>
      <c r="C103" s="21" t="s">
        <v>106</v>
      </c>
      <c r="D103" s="22">
        <v>80000000</v>
      </c>
      <c r="E103" s="12"/>
      <c r="F103" s="12"/>
    </row>
    <row r="104" spans="1:6" s="3" customFormat="1" ht="15.75" thickBot="1">
      <c r="A104" s="97" t="s">
        <v>39</v>
      </c>
      <c r="B104" s="98"/>
      <c r="C104" s="98"/>
      <c r="D104" s="27">
        <f>SUM(D3:D103)</f>
        <v>4936663000</v>
      </c>
      <c r="E104" s="12"/>
      <c r="F104" s="12"/>
    </row>
    <row r="105" spans="5:6" ht="15">
      <c r="E105" s="1"/>
      <c r="F105" s="1"/>
    </row>
    <row r="106" spans="5:6" ht="15">
      <c r="E106" s="1"/>
      <c r="F106" s="1"/>
    </row>
    <row r="107" spans="5:6" ht="15">
      <c r="E107" s="1"/>
      <c r="F107" s="1"/>
    </row>
  </sheetData>
  <autoFilter ref="A2:D103">
    <sortState ref="A3:D107">
      <sortCondition sortBy="value" ref="A3:A107"/>
    </sortState>
  </autoFilter>
  <mergeCells count="2">
    <mergeCell ref="A1:D1"/>
    <mergeCell ref="A104:C104"/>
  </mergeCells>
  <printOptions/>
  <pageMargins left="0.4330708661417323" right="0.2362204724409449" top="0.5511811023622047" bottom="0.5511811023622047" header="0.31496062992125984" footer="0.31496062992125984"/>
  <pageSetup fitToHeight="2" fitToWidth="1"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showGridLines="0" workbookViewId="0" topLeftCell="A1">
      <selection activeCell="C21" sqref="C21"/>
    </sheetView>
  </sheetViews>
  <sheetFormatPr defaultColWidth="9.140625" defaultRowHeight="15"/>
  <cols>
    <col min="1" max="1" width="10.421875" style="0" customWidth="1"/>
    <col min="2" max="2" width="16.8515625" style="0" customWidth="1"/>
    <col min="3" max="3" width="25.28125" style="0" bestFit="1" customWidth="1"/>
    <col min="4" max="4" width="10.421875" style="0" bestFit="1" customWidth="1"/>
    <col min="5" max="5" width="18.28125" style="0" bestFit="1" customWidth="1"/>
    <col min="6" max="6" width="14.421875" style="0" bestFit="1" customWidth="1"/>
  </cols>
  <sheetData>
    <row r="1" spans="1:6" ht="41.25" customHeight="1" thickBot="1">
      <c r="A1" s="101" t="s">
        <v>175</v>
      </c>
      <c r="B1" s="101"/>
      <c r="C1" s="101"/>
      <c r="D1" s="101"/>
      <c r="E1" s="101"/>
      <c r="F1" s="101"/>
    </row>
    <row r="2" spans="1:6" ht="15">
      <c r="A2" s="23" t="s">
        <v>157</v>
      </c>
      <c r="B2" s="25" t="s">
        <v>158</v>
      </c>
      <c r="C2" s="25" t="s">
        <v>159</v>
      </c>
      <c r="D2" s="25" t="s">
        <v>160</v>
      </c>
      <c r="E2" s="25" t="s">
        <v>161</v>
      </c>
      <c r="F2" s="26" t="s">
        <v>162</v>
      </c>
    </row>
    <row r="3" spans="1:6" ht="15">
      <c r="A3" s="102">
        <v>2018</v>
      </c>
      <c r="B3" s="105" t="s">
        <v>163</v>
      </c>
      <c r="C3" s="63" t="s">
        <v>164</v>
      </c>
      <c r="D3" s="64">
        <v>1</v>
      </c>
      <c r="E3" s="65">
        <v>17533</v>
      </c>
      <c r="F3" s="84">
        <v>0</v>
      </c>
    </row>
    <row r="4" spans="1:6" ht="15">
      <c r="A4" s="103"/>
      <c r="B4" s="106"/>
      <c r="C4" s="63" t="s">
        <v>165</v>
      </c>
      <c r="D4" s="64">
        <v>0</v>
      </c>
      <c r="E4" s="65">
        <v>0</v>
      </c>
      <c r="F4" s="84">
        <v>0</v>
      </c>
    </row>
    <row r="5" spans="1:6" ht="15">
      <c r="A5" s="103"/>
      <c r="B5" s="106"/>
      <c r="C5" s="63" t="s">
        <v>166</v>
      </c>
      <c r="D5" s="64">
        <v>1</v>
      </c>
      <c r="E5" s="65">
        <v>13192</v>
      </c>
      <c r="F5" s="84">
        <v>0</v>
      </c>
    </row>
    <row r="6" spans="1:6" ht="15">
      <c r="A6" s="103"/>
      <c r="B6" s="106"/>
      <c r="C6" s="63" t="s">
        <v>167</v>
      </c>
      <c r="D6" s="64">
        <v>1</v>
      </c>
      <c r="E6" s="65">
        <v>552</v>
      </c>
      <c r="F6" s="84">
        <v>0</v>
      </c>
    </row>
    <row r="7" spans="1:6" ht="15">
      <c r="A7" s="103"/>
      <c r="B7" s="106"/>
      <c r="C7" s="63" t="s">
        <v>168</v>
      </c>
      <c r="D7" s="64">
        <v>1</v>
      </c>
      <c r="E7" s="65">
        <v>16579</v>
      </c>
      <c r="F7" s="84">
        <v>0</v>
      </c>
    </row>
    <row r="8" spans="1:6" ht="15">
      <c r="A8" s="103"/>
      <c r="B8" s="106"/>
      <c r="C8" s="63" t="s">
        <v>169</v>
      </c>
      <c r="D8" s="64">
        <v>0</v>
      </c>
      <c r="E8" s="65">
        <v>0</v>
      </c>
      <c r="F8" s="84">
        <v>0</v>
      </c>
    </row>
    <row r="9" spans="1:6" ht="15">
      <c r="A9" s="103"/>
      <c r="B9" s="106"/>
      <c r="C9" s="63" t="s">
        <v>170</v>
      </c>
      <c r="D9" s="64">
        <v>0</v>
      </c>
      <c r="E9" s="65">
        <v>0</v>
      </c>
      <c r="F9" s="84">
        <v>0</v>
      </c>
    </row>
    <row r="10" spans="1:6" ht="15">
      <c r="A10" s="103"/>
      <c r="B10" s="107"/>
      <c r="C10" s="63" t="s">
        <v>171</v>
      </c>
      <c r="D10" s="64">
        <v>0</v>
      </c>
      <c r="E10" s="65">
        <v>0</v>
      </c>
      <c r="F10" s="84">
        <v>0</v>
      </c>
    </row>
    <row r="11" spans="1:6" ht="15.75" thickBot="1">
      <c r="A11" s="104"/>
      <c r="B11" s="74" t="s">
        <v>172</v>
      </c>
      <c r="C11" s="70" t="s">
        <v>173</v>
      </c>
      <c r="D11" s="71">
        <v>3</v>
      </c>
      <c r="E11" s="72">
        <v>4118</v>
      </c>
      <c r="F11" s="85">
        <v>0</v>
      </c>
    </row>
    <row r="12" spans="1:6" ht="15.75" thickTop="1">
      <c r="A12" s="102">
        <v>2019</v>
      </c>
      <c r="B12" s="105" t="s">
        <v>163</v>
      </c>
      <c r="C12" s="63" t="s">
        <v>164</v>
      </c>
      <c r="D12" s="64">
        <v>3</v>
      </c>
      <c r="E12" s="66">
        <v>25293</v>
      </c>
      <c r="F12" s="83">
        <v>0</v>
      </c>
    </row>
    <row r="13" spans="1:6" ht="15">
      <c r="A13" s="103"/>
      <c r="B13" s="106"/>
      <c r="C13" s="63" t="s">
        <v>165</v>
      </c>
      <c r="D13" s="64">
        <v>1</v>
      </c>
      <c r="E13" s="66">
        <v>2550</v>
      </c>
      <c r="F13" s="84">
        <v>0</v>
      </c>
    </row>
    <row r="14" spans="1:6" ht="15">
      <c r="A14" s="103"/>
      <c r="B14" s="106"/>
      <c r="C14" s="63" t="s">
        <v>166</v>
      </c>
      <c r="D14" s="64">
        <v>0</v>
      </c>
      <c r="E14" s="66">
        <v>0</v>
      </c>
      <c r="F14" s="84">
        <v>0</v>
      </c>
    </row>
    <row r="15" spans="1:6" ht="15">
      <c r="A15" s="103"/>
      <c r="B15" s="106"/>
      <c r="C15" s="63" t="s">
        <v>167</v>
      </c>
      <c r="D15" s="64">
        <v>0</v>
      </c>
      <c r="E15" s="66">
        <v>0</v>
      </c>
      <c r="F15" s="84">
        <v>0</v>
      </c>
    </row>
    <row r="16" spans="1:6" ht="15">
      <c r="A16" s="103"/>
      <c r="B16" s="106"/>
      <c r="C16" s="63" t="s">
        <v>168</v>
      </c>
      <c r="D16" s="64">
        <v>1</v>
      </c>
      <c r="E16" s="66">
        <v>13675</v>
      </c>
      <c r="F16" s="84">
        <v>0</v>
      </c>
    </row>
    <row r="17" spans="1:6" ht="15">
      <c r="A17" s="103"/>
      <c r="B17" s="106"/>
      <c r="C17" s="63" t="s">
        <v>169</v>
      </c>
      <c r="D17" s="64">
        <v>1</v>
      </c>
      <c r="E17" s="66">
        <v>1200</v>
      </c>
      <c r="F17" s="84">
        <v>0</v>
      </c>
    </row>
    <row r="18" spans="1:6" ht="15">
      <c r="A18" s="103"/>
      <c r="B18" s="106"/>
      <c r="C18" s="63" t="s">
        <v>170</v>
      </c>
      <c r="D18" s="64">
        <v>0</v>
      </c>
      <c r="E18" s="66">
        <v>0</v>
      </c>
      <c r="F18" s="84">
        <v>0</v>
      </c>
    </row>
    <row r="19" spans="1:6" ht="15">
      <c r="A19" s="103"/>
      <c r="B19" s="107"/>
      <c r="C19" s="63" t="s">
        <v>171</v>
      </c>
      <c r="D19" s="64">
        <v>0</v>
      </c>
      <c r="E19" s="66">
        <v>0</v>
      </c>
      <c r="F19" s="84">
        <v>0</v>
      </c>
    </row>
    <row r="20" spans="1:6" ht="15.75" thickBot="1">
      <c r="A20" s="104"/>
      <c r="B20" s="74" t="s">
        <v>172</v>
      </c>
      <c r="C20" s="70" t="s">
        <v>173</v>
      </c>
      <c r="D20" s="71">
        <v>4</v>
      </c>
      <c r="E20" s="75">
        <v>2047</v>
      </c>
      <c r="F20" s="76">
        <v>10000</v>
      </c>
    </row>
    <row r="21" spans="1:6" ht="15.75" thickTop="1">
      <c r="A21" s="102">
        <v>2020</v>
      </c>
      <c r="B21" s="105" t="s">
        <v>163</v>
      </c>
      <c r="C21" s="63" t="s">
        <v>164</v>
      </c>
      <c r="D21" s="64">
        <v>3</v>
      </c>
      <c r="E21" s="65">
        <v>28873</v>
      </c>
      <c r="F21" s="67">
        <v>25000</v>
      </c>
    </row>
    <row r="22" spans="1:6" ht="15">
      <c r="A22" s="103"/>
      <c r="B22" s="106"/>
      <c r="C22" s="63" t="s">
        <v>165</v>
      </c>
      <c r="D22" s="64">
        <v>0</v>
      </c>
      <c r="E22" s="65">
        <v>0</v>
      </c>
      <c r="F22" s="84">
        <v>0</v>
      </c>
    </row>
    <row r="23" spans="1:6" ht="15">
      <c r="A23" s="103"/>
      <c r="B23" s="106"/>
      <c r="C23" s="63" t="s">
        <v>166</v>
      </c>
      <c r="D23" s="64">
        <v>1</v>
      </c>
      <c r="E23" s="65">
        <v>172687</v>
      </c>
      <c r="F23" s="84">
        <v>0</v>
      </c>
    </row>
    <row r="24" spans="1:6" ht="15">
      <c r="A24" s="103"/>
      <c r="B24" s="106"/>
      <c r="C24" s="63" t="s">
        <v>167</v>
      </c>
      <c r="D24" s="64">
        <v>0</v>
      </c>
      <c r="E24" s="65">
        <v>0</v>
      </c>
      <c r="F24" s="84">
        <v>0</v>
      </c>
    </row>
    <row r="25" spans="1:6" ht="15">
      <c r="A25" s="103"/>
      <c r="B25" s="106"/>
      <c r="C25" s="63" t="s">
        <v>168</v>
      </c>
      <c r="D25" s="64">
        <v>0</v>
      </c>
      <c r="E25" s="65">
        <v>0</v>
      </c>
      <c r="F25" s="84">
        <v>0</v>
      </c>
    </row>
    <row r="26" spans="1:6" ht="15">
      <c r="A26" s="103"/>
      <c r="B26" s="106"/>
      <c r="C26" s="63" t="s">
        <v>169</v>
      </c>
      <c r="D26" s="64">
        <v>2</v>
      </c>
      <c r="E26" s="65">
        <v>953</v>
      </c>
      <c r="F26" s="84">
        <v>0</v>
      </c>
    </row>
    <row r="27" spans="1:6" ht="15">
      <c r="A27" s="103"/>
      <c r="B27" s="106"/>
      <c r="C27" s="63" t="s">
        <v>170</v>
      </c>
      <c r="D27" s="64">
        <v>1</v>
      </c>
      <c r="E27" s="65">
        <v>76777</v>
      </c>
      <c r="F27" s="84">
        <v>0</v>
      </c>
    </row>
    <row r="28" spans="1:6" ht="15">
      <c r="A28" s="103"/>
      <c r="B28" s="107"/>
      <c r="C28" s="63" t="s">
        <v>171</v>
      </c>
      <c r="D28" s="64">
        <v>1</v>
      </c>
      <c r="E28" s="65">
        <v>0</v>
      </c>
      <c r="F28" s="87">
        <v>3700000</v>
      </c>
    </row>
    <row r="29" spans="1:6" ht="15.75" thickBot="1">
      <c r="A29" s="104"/>
      <c r="B29" s="69" t="s">
        <v>172</v>
      </c>
      <c r="C29" s="70" t="s">
        <v>173</v>
      </c>
      <c r="D29" s="71">
        <v>5</v>
      </c>
      <c r="E29" s="72">
        <v>149387</v>
      </c>
      <c r="F29" s="73">
        <v>0</v>
      </c>
    </row>
    <row r="30" spans="1:6" ht="15.75" thickTop="1">
      <c r="A30" s="108">
        <v>2021</v>
      </c>
      <c r="B30" s="109" t="s">
        <v>163</v>
      </c>
      <c r="C30" s="80" t="s">
        <v>164</v>
      </c>
      <c r="D30" s="81">
        <v>2</v>
      </c>
      <c r="E30" s="82">
        <v>53856</v>
      </c>
      <c r="F30" s="83">
        <v>0</v>
      </c>
    </row>
    <row r="31" spans="1:6" ht="15">
      <c r="A31" s="103"/>
      <c r="B31" s="106"/>
      <c r="C31" s="63" t="s">
        <v>165</v>
      </c>
      <c r="D31" s="64">
        <v>0</v>
      </c>
      <c r="E31" s="65">
        <v>0</v>
      </c>
      <c r="F31" s="84"/>
    </row>
    <row r="32" spans="1:6" ht="15">
      <c r="A32" s="103"/>
      <c r="B32" s="106"/>
      <c r="C32" s="63" t="s">
        <v>166</v>
      </c>
      <c r="D32" s="64">
        <v>1</v>
      </c>
      <c r="E32" s="65">
        <v>0</v>
      </c>
      <c r="F32" s="67">
        <v>30000</v>
      </c>
    </row>
    <row r="33" spans="1:6" ht="15">
      <c r="A33" s="103"/>
      <c r="B33" s="106"/>
      <c r="C33" s="63" t="s">
        <v>167</v>
      </c>
      <c r="D33" s="64">
        <v>0</v>
      </c>
      <c r="E33" s="65">
        <v>0</v>
      </c>
      <c r="F33" s="68">
        <v>0</v>
      </c>
    </row>
    <row r="34" spans="1:6" ht="15">
      <c r="A34" s="103"/>
      <c r="B34" s="106"/>
      <c r="C34" s="63" t="s">
        <v>168</v>
      </c>
      <c r="D34" s="64">
        <v>1</v>
      </c>
      <c r="E34" s="65">
        <v>0</v>
      </c>
      <c r="F34" s="67">
        <v>200000</v>
      </c>
    </row>
    <row r="35" spans="1:6" ht="15">
      <c r="A35" s="103"/>
      <c r="B35" s="106"/>
      <c r="C35" s="63" t="s">
        <v>169</v>
      </c>
      <c r="D35" s="64">
        <v>0</v>
      </c>
      <c r="E35" s="65">
        <v>0</v>
      </c>
      <c r="F35" s="84">
        <v>0</v>
      </c>
    </row>
    <row r="36" spans="1:6" ht="15">
      <c r="A36" s="103"/>
      <c r="B36" s="106"/>
      <c r="C36" s="63" t="s">
        <v>170</v>
      </c>
      <c r="D36" s="64">
        <v>0</v>
      </c>
      <c r="E36" s="65">
        <v>0</v>
      </c>
      <c r="F36" s="84">
        <v>0</v>
      </c>
    </row>
    <row r="37" spans="1:6" ht="15">
      <c r="A37" s="103"/>
      <c r="B37" s="107"/>
      <c r="C37" s="63" t="s">
        <v>171</v>
      </c>
      <c r="D37" s="64">
        <v>0</v>
      </c>
      <c r="E37" s="65">
        <v>0</v>
      </c>
      <c r="F37" s="84">
        <v>0</v>
      </c>
    </row>
    <row r="38" spans="1:6" ht="15.75" thickBot="1">
      <c r="A38" s="104"/>
      <c r="B38" s="69" t="s">
        <v>172</v>
      </c>
      <c r="C38" s="70" t="s">
        <v>173</v>
      </c>
      <c r="D38" s="71">
        <v>4</v>
      </c>
      <c r="E38" s="72">
        <v>53727</v>
      </c>
      <c r="F38" s="85">
        <v>0</v>
      </c>
    </row>
    <row r="39" spans="1:6" ht="16.5" thickBot="1" thickTop="1">
      <c r="A39" s="99" t="s">
        <v>174</v>
      </c>
      <c r="B39" s="100"/>
      <c r="C39" s="100"/>
      <c r="D39" s="77">
        <f>SUM(D3:D38)</f>
        <v>38</v>
      </c>
      <c r="E39" s="78">
        <f>SUM(E3:E38)</f>
        <v>632999</v>
      </c>
      <c r="F39" s="79">
        <f>SUM(F3:F35)</f>
        <v>3965000</v>
      </c>
    </row>
  </sheetData>
  <mergeCells count="10">
    <mergeCell ref="A39:C39"/>
    <mergeCell ref="A1:F1"/>
    <mergeCell ref="A21:A29"/>
    <mergeCell ref="B21:B28"/>
    <mergeCell ref="A30:A38"/>
    <mergeCell ref="B30:B37"/>
    <mergeCell ref="A3:A11"/>
    <mergeCell ref="B3:B10"/>
    <mergeCell ref="A12:A20"/>
    <mergeCell ref="B12:B19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Krajčová Daniela</dc:creator>
  <cp:keywords/>
  <dc:description/>
  <cp:lastModifiedBy>Kabelkova Stanislava</cp:lastModifiedBy>
  <cp:lastPrinted>2021-08-09T07:30:47Z</cp:lastPrinted>
  <dcterms:created xsi:type="dcterms:W3CDTF">2019-06-13T10:23:02Z</dcterms:created>
  <dcterms:modified xsi:type="dcterms:W3CDTF">2021-08-12T12:10:38Z</dcterms:modified>
  <cp:category/>
  <cp:version/>
  <cp:contentType/>
  <cp:contentStatus/>
</cp:coreProperties>
</file>