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0095" yWindow="195" windowWidth="23250" windowHeight="12090" activeTab="0"/>
  </bookViews>
  <sheets>
    <sheet name="REKAPITULACE" sheetId="2" r:id="rId1"/>
    <sheet name="DSP" sheetId="3" r:id="rId2"/>
    <sheet name="DPS" sheetId="4" r:id="rId3"/>
  </sheets>
  <definedNames>
    <definedName name="_xlnm.Print_Area" localSheetId="0">'REKAPITULACE'!$A$1:$G$130</definedName>
  </definedNames>
  <calcPr calcId="162913"/>
</workbook>
</file>

<file path=xl/sharedStrings.xml><?xml version="1.0" encoding="utf-8"?>
<sst xmlns="http://schemas.openxmlformats.org/spreadsheetml/2006/main" count="468" uniqueCount="213">
  <si>
    <t>Termínová a cenová specifikace</t>
  </si>
  <si>
    <t>číselný kód</t>
  </si>
  <si>
    <t>Poznámka</t>
  </si>
  <si>
    <t>Termín  dokončení</t>
  </si>
  <si>
    <t>Cena</t>
  </si>
  <si>
    <t>Koordinační a konzultační činnost - hodinová sazba</t>
  </si>
  <si>
    <t>v Kč/hod</t>
  </si>
  <si>
    <t>Celkem</t>
  </si>
  <si>
    <t>Ve…………………………… dne……………</t>
  </si>
  <si>
    <t>………………………………………</t>
  </si>
  <si>
    <t>za zhotovitele</t>
  </si>
  <si>
    <t>NÁZEV ČINNOSTI</t>
  </si>
  <si>
    <t>P</t>
  </si>
  <si>
    <t>Dokumentace pro stavební povolení (DSP)</t>
  </si>
  <si>
    <t>Projektové dokumentace, inženýrské činnosti</t>
  </si>
  <si>
    <t>Individuální návrh technologie betonových konstrukcí ve vztahu k ČSN EN 1992-1-1</t>
  </si>
  <si>
    <t>Stabilitní a strukturální analýzy</t>
  </si>
  <si>
    <t>Studie intenzit dopravy</t>
  </si>
  <si>
    <t>Koordinační činnost a činnosti na podporu investora</t>
  </si>
  <si>
    <t>K</t>
  </si>
  <si>
    <t>K.01</t>
  </si>
  <si>
    <t>K.02</t>
  </si>
  <si>
    <t>K.03</t>
  </si>
  <si>
    <t>BIM – metodická podpora a správa dat</t>
  </si>
  <si>
    <t>A</t>
  </si>
  <si>
    <t>Autorský dozor</t>
  </si>
  <si>
    <t>za objednatele</t>
  </si>
  <si>
    <t>V Ostravě dne……………</t>
  </si>
  <si>
    <t>P.11</t>
  </si>
  <si>
    <t>P.12</t>
  </si>
  <si>
    <t>P.13</t>
  </si>
  <si>
    <t>P.14</t>
  </si>
  <si>
    <t>DSP pro stavbu Silniční most přes řeku Opavu v km 87,560, OHO</t>
  </si>
  <si>
    <t>DSP pro stavbu VD Nové Heřminovy</t>
  </si>
  <si>
    <t>DSP pro stavbu SO 344 Propojení silnice I/45 a místní komunikace, OHO</t>
  </si>
  <si>
    <t>P.21</t>
  </si>
  <si>
    <t>P.1x</t>
  </si>
  <si>
    <t>P.2x</t>
  </si>
  <si>
    <t>P.22</t>
  </si>
  <si>
    <t>P.23</t>
  </si>
  <si>
    <t>P.24</t>
  </si>
  <si>
    <t>DPS pro stavbu SO 250 Injekční chodba, OHO</t>
  </si>
  <si>
    <t>DPS pro stavbu Silniční most přes řeku Opavu v km 87,560, OHO</t>
  </si>
  <si>
    <t>DPS pro stavbu SO 344 Propojení silnice I/45 a místní komunikace, OHO</t>
  </si>
  <si>
    <t>DPS pro stavbu VD Nové Heřminovy</t>
  </si>
  <si>
    <t>DSP pro stavbu SO 250 Injekční chodba</t>
  </si>
  <si>
    <t>dílčí část plnění</t>
  </si>
  <si>
    <t>P.30</t>
  </si>
  <si>
    <t>M.30</t>
  </si>
  <si>
    <t>S.16</t>
  </si>
  <si>
    <t>S.17</t>
  </si>
  <si>
    <t>Podklad postupu organizace výstavby</t>
  </si>
  <si>
    <t>S.18</t>
  </si>
  <si>
    <t>Technologický podklad využití místních materiálů</t>
  </si>
  <si>
    <t>S.19</t>
  </si>
  <si>
    <t>S.20</t>
  </si>
  <si>
    <t>R.02</t>
  </si>
  <si>
    <t>do 31.10.2025</t>
  </si>
  <si>
    <t>E.11.01</t>
  </si>
  <si>
    <t>E.11.02</t>
  </si>
  <si>
    <t>E.11.03</t>
  </si>
  <si>
    <t>E.11.04</t>
  </si>
  <si>
    <t>E.11.05</t>
  </si>
  <si>
    <t>E.11.06</t>
  </si>
  <si>
    <t>E.11.07</t>
  </si>
  <si>
    <t>Biologické hodnocení pro Levobřežní silnici, OHO</t>
  </si>
  <si>
    <t>Biologické hodnocení pro Ochranu území obce Nové Heřminovy, OHO</t>
  </si>
  <si>
    <t>Biologické hodnocení pro Vodní dílo Nové Heřminovy, OHO</t>
  </si>
  <si>
    <t>Biologické hodnocení pro Vodní dílo Nové Heřminovy - Související objekty, OHO</t>
  </si>
  <si>
    <t>Biologické hodnocení pro Kanalizaci Nové Heřminovy - Zátor, OHO</t>
  </si>
  <si>
    <t>Podklad pro prodloužení platnosti Stanoviska EIA</t>
  </si>
  <si>
    <t>Podání žádosti o prodloužení platnosti Stanoviska EIA</t>
  </si>
  <si>
    <t>Podklad pro logistiku stavby</t>
  </si>
  <si>
    <t>Biologické hodnocení pro Levobřežní přeložku vedení VN, OHO</t>
  </si>
  <si>
    <t>DPS</t>
  </si>
  <si>
    <t>Pozn.3</t>
  </si>
  <si>
    <t>vypracování konceptu pro technikou radu (odst. 6.1. c) )</t>
  </si>
  <si>
    <t>zajištění ostatních požadavků odst.6.1. a podání žádosti o stavební povolení</t>
  </si>
  <si>
    <t>zajištění ostatních požadavků odst. 6.1. a podání žádosti o stavební povolení</t>
  </si>
  <si>
    <t>Pozn.3: za položky konceptu dle odst. 6.1. c) Technických specifikací bude zhotovitelem vystavena faktura ve výši 40 % ceny za příslušnou DSP  dle položek P.11 - P.14.</t>
  </si>
  <si>
    <t>Pozn.1: u položek uvedené odkazy směřují na přílohu Technické specifikace</t>
  </si>
  <si>
    <t>Publicita projektu - pro DSP</t>
  </si>
  <si>
    <t>Publicita projektu - pro DPS</t>
  </si>
  <si>
    <t>Publicita projektu - vizualizace</t>
  </si>
  <si>
    <t>Geodetické práce v souvislém lesním porostu o výměře 11 ha</t>
  </si>
  <si>
    <t>Geodetické práce v terénu s převahou travnatého porostu o výměře 12 ha</t>
  </si>
  <si>
    <t>v Kč / ha</t>
  </si>
  <si>
    <t>v Kč / hod</t>
  </si>
  <si>
    <t>Hodinová sazba za autorský dozor - práce na pracovišti</t>
  </si>
  <si>
    <t>Hodinová sazba za autorský dozor - práce v místě stavby</t>
  </si>
  <si>
    <t>během realizace staveb</t>
  </si>
  <si>
    <t>v Kč bez DPH</t>
  </si>
  <si>
    <t>za měrnou jednotku</t>
  </si>
  <si>
    <t>za položku</t>
  </si>
  <si>
    <t>Činnost hlavního inženýra projektu, vedoucího projektanta - v rozsahu 60 hod</t>
  </si>
  <si>
    <t>Činnost odpovědného projektanta, rozpočtáře - v rozsahu 70 hod</t>
  </si>
  <si>
    <t>Činnost pomocného projektanta, technického pracovníka - v rozsahu 40 hod</t>
  </si>
  <si>
    <t>Podpůrné a administrativní činnosti - v rozsahu 20 hod</t>
  </si>
  <si>
    <t>Pozn.4</t>
  </si>
  <si>
    <t xml:space="preserve">Pozn.4: položky, definující sazbu za měrnou jednotku nejsou započítávány do celkové ceny.
            </t>
  </si>
  <si>
    <t>Autorský dozor - práce na pracovišti zhotovitele v rozsahu 3500 hod</t>
  </si>
  <si>
    <t>Autorský dozor - práce v místě stavby v rozsahu 2500 hod</t>
  </si>
  <si>
    <t xml:space="preserve">Cena </t>
  </si>
  <si>
    <t>a)</t>
  </si>
  <si>
    <t>b)</t>
  </si>
  <si>
    <t>d)</t>
  </si>
  <si>
    <t>e)</t>
  </si>
  <si>
    <t>h)</t>
  </si>
  <si>
    <t>i)</t>
  </si>
  <si>
    <t>j)</t>
  </si>
  <si>
    <t>k)</t>
  </si>
  <si>
    <t>l)</t>
  </si>
  <si>
    <t>Podrobná kalkulace dokumentací pro stavební povolení (DSP)</t>
  </si>
  <si>
    <t>Uchazeč doplní kalkulaci nabídkové ceny (žlutě vyznačená pole) dle rozsahu, členění a popisu položek uvedených v odst.6.1. Technických specifikací.</t>
  </si>
  <si>
    <t>aktualizace katastrálních podkladů a informací</t>
  </si>
  <si>
    <t>dopracování architektonického řešení stavby</t>
  </si>
  <si>
    <t>c)</t>
  </si>
  <si>
    <t>výkaz výměr</t>
  </si>
  <si>
    <t>oceněný položkový rozpočet</t>
  </si>
  <si>
    <t>f)</t>
  </si>
  <si>
    <t>projekt dopravně inženýrských opatření</t>
  </si>
  <si>
    <t>g)</t>
  </si>
  <si>
    <t>projekt náhradní výsadby</t>
  </si>
  <si>
    <t>projednání DSP</t>
  </si>
  <si>
    <t>harmonogram realizační fáze</t>
  </si>
  <si>
    <t>aktualizace simulace průchodu zvláštní povodně</t>
  </si>
  <si>
    <t>m)</t>
  </si>
  <si>
    <t>koordinátor BOZP</t>
  </si>
  <si>
    <t>n)</t>
  </si>
  <si>
    <t>žádost o stavební povolení</t>
  </si>
  <si>
    <t>žádost o povolení k nakládání s vodami</t>
  </si>
  <si>
    <t>6.1.</t>
  </si>
  <si>
    <t>vypracování konceptu DSP, zohlednění IG průzkumů a požadavků EIA, zapracování připomínek z technické rady, dokončení DSP, kompletace a předání díla</t>
  </si>
  <si>
    <t>DSP</t>
  </si>
  <si>
    <t>Celkem za položku P.11</t>
  </si>
  <si>
    <t>Celkem za položku P.12</t>
  </si>
  <si>
    <t>Celkem za položku P.13</t>
  </si>
  <si>
    <t>Celkem za položku P.14</t>
  </si>
  <si>
    <t>Podrobná kalkulace dokumentací pro provádění stavby (DPS)</t>
  </si>
  <si>
    <t>Uchazeč doplní kalkulaci nabídkové ceny (žlutě vyznačená pole) dle rozsahu, členění a popisu položek uvedených v odst.6.2. Technických specifikací.</t>
  </si>
  <si>
    <t>DPS pro stavbu SO 250 Injekční chodba</t>
  </si>
  <si>
    <t>aktualizace výkazu výměr</t>
  </si>
  <si>
    <t>aktualizace položkového rozpočtu</t>
  </si>
  <si>
    <t>soupis prací, dodávek a služeb (neooceněný soupis prací)</t>
  </si>
  <si>
    <t>architektonické řešení stavby</t>
  </si>
  <si>
    <t>výkresy tvarů a výztuží</t>
  </si>
  <si>
    <t>výkresy technických a technologických zařízení a vybavení,
vč. statických výpočtů</t>
  </si>
  <si>
    <t>přehled požadavků na realizační dokumentaci</t>
  </si>
  <si>
    <t>přehled požadavků na plán zkoušek</t>
  </si>
  <si>
    <t>mostní listy</t>
  </si>
  <si>
    <t>technické podmínky</t>
  </si>
  <si>
    <t>plán BOZP</t>
  </si>
  <si>
    <t>o)</t>
  </si>
  <si>
    <t>povodňový plán</t>
  </si>
  <si>
    <t>havarijní plán</t>
  </si>
  <si>
    <t>manipulační a provozní řády pro období výstavby</t>
  </si>
  <si>
    <t>manipulační a provozní řády pro období ověřovacího provozu</t>
  </si>
  <si>
    <t>manipulační a provozní řády pro období trvalého provozu</t>
  </si>
  <si>
    <t>vypracování DPS, kompletace a předání díla</t>
  </si>
  <si>
    <t>Celkem za položku P.21</t>
  </si>
  <si>
    <t>Celkem za položku P.22</t>
  </si>
  <si>
    <t>Pozn.2: U každé fakturace až do vydání pravomocného povolení stavby VD Nové Heřminovy (dle položky P.14) bude objednatelem na každou zhotovitelem vystavenou fakturu uplatněna pozastávka ve výši 10 % z fakturované částky. Pozastávky budou uvolněny do 14 dnů po vydání pravomocného stavebního povolení stavby VD Nové Heřminovy (dle položky P.14).</t>
  </si>
  <si>
    <t>do 11.09.2023</t>
  </si>
  <si>
    <t>Pozn.5</t>
  </si>
  <si>
    <t xml:space="preserve">Pozn.5: položky budou čerpány během zadávacího řízení na zhotovitele stavby.
            </t>
  </si>
  <si>
    <r>
      <t xml:space="preserve">Podpora projektanta investorovi v průběhu </t>
    </r>
    <r>
      <rPr>
        <sz val="10"/>
        <color theme="1"/>
        <rFont val="Arial"/>
        <family val="2"/>
      </rPr>
      <t>výběrového řízení na zhotovitele stavby (dle odst. 6.3.)</t>
    </r>
  </si>
  <si>
    <t>Celkem za položku P.23</t>
  </si>
  <si>
    <t>Celkem za položku P.24</t>
  </si>
  <si>
    <t>do 01.12.2023</t>
  </si>
  <si>
    <t>do 30.11.2022</t>
  </si>
  <si>
    <t>do 30.11.2023</t>
  </si>
  <si>
    <t>do 30.11.2024</t>
  </si>
  <si>
    <t>K.02.01</t>
  </si>
  <si>
    <t>K.02.02</t>
  </si>
  <si>
    <t>K.02.03</t>
  </si>
  <si>
    <t>Školení pracovníků objednatele</t>
  </si>
  <si>
    <t>K.02.04</t>
  </si>
  <si>
    <t>Udržování datového prostoru CDE - pro rok 2022</t>
  </si>
  <si>
    <t>Udržování datového prostoru CDE - pro rok 2023</t>
  </si>
  <si>
    <t>Udržování datového prostoru CDE - pro rok 2024</t>
  </si>
  <si>
    <t>Udržování datového prostoru CDE - pro rok 2025</t>
  </si>
  <si>
    <t>Zřízení datového prostoru CDE</t>
  </si>
  <si>
    <t>Metodická podpora a konzultace - pro rok 2023 v rozsahu 120 hod.</t>
  </si>
  <si>
    <t>Metodická podpora a konzultace - pro rok 2024 v rozsahu 120 hod.</t>
  </si>
  <si>
    <t>Metodická podpora a konzultace - pro rok 2025 v rozsahu 120 hod.</t>
  </si>
  <si>
    <t>Metodická podpora a konzultace - pro rok 2022 v rozsahu 120 hod.</t>
  </si>
  <si>
    <t>Metodická podpora a konzultace - hodinová sazba</t>
  </si>
  <si>
    <t>Činnost hlavního inženýra projektu, vedoucího projektanta - hodinová sazba</t>
  </si>
  <si>
    <t>Činnost odpovědného projektanta, rozpočtáře - hodinová sazba</t>
  </si>
  <si>
    <t>Činnost pomocného projektanta, technického pracovníka - hodinová sazba</t>
  </si>
  <si>
    <t>Podpůrné a administrativní činnosti - hodinová sazba</t>
  </si>
  <si>
    <t>Jednotková cena geodetického zaměření terénu se souvislým porostem lesa - za 1 ha</t>
  </si>
  <si>
    <t>Jednotková cena geodetického zaměření terénu s převahou travnatého porostu - za 1 ha</t>
  </si>
  <si>
    <t>do 31.3.2022</t>
  </si>
  <si>
    <t>Poskytnutí 5 licencí pro přístup k modelu - pro rok 2022</t>
  </si>
  <si>
    <t>Poskytnutí 5 licencí pro přístup k modelu - pro rok 2023</t>
  </si>
  <si>
    <t>Poskytnutí 5 licencí pro přístup k modelu - pro rok 2024</t>
  </si>
  <si>
    <t>Poskytnutí 5 licencí pro přístup k modelu - pro rok 2025</t>
  </si>
  <si>
    <t>Koordinační činnost a činnosti na podporu investora - pro rok 2022 v rozsahu 375 hod.</t>
  </si>
  <si>
    <t>Koordinační činnost a činnosti na podporu investora - pro rok 2023 v rozsahu 375 hod.</t>
  </si>
  <si>
    <t>Koordinační činnost a činnosti na podporu investora - pro rok 2024 v rozsahu 375 hod.</t>
  </si>
  <si>
    <t>Koordinační činnost a činnosti na podporu investora - pro rok 2025 v rozsahu 375 hod.</t>
  </si>
  <si>
    <t>A.01</t>
  </si>
  <si>
    <t>A.02</t>
  </si>
  <si>
    <t>Termínová a cenová specifikace je přikládána jako příloha č.2 Zadávací dokumentace a bude součástí nabídky účastníka, potvrzená ze strany účastníka. Termínová a cenová specifikace bude nedílnou součástí smlouvy o dílo, uzavřené s vybraným dodavatelem.</t>
  </si>
  <si>
    <t>…do těchto polí účastník vyplňuje ceny za příslušnou položku</t>
  </si>
  <si>
    <t>… do těchto polí účastník vyplňuje cenu za měrnou jednotku položky</t>
  </si>
  <si>
    <r>
      <t>Dokumentace pro provádění stavby (DPS)</t>
    </r>
    <r>
      <rPr>
        <sz val="10"/>
        <rFont val="Arial"/>
        <family val="2"/>
      </rPr>
      <t xml:space="preserve"> (dle odst. 6.2)</t>
    </r>
  </si>
  <si>
    <t>Doplnění průzkumů, specializovaných prací a analýz</t>
  </si>
  <si>
    <t xml:space="preserve">n) </t>
  </si>
  <si>
    <t>příloha č. 2 Zadávací dokumentace</t>
  </si>
  <si>
    <t>Vodní dílo Nové Heřminovy, DPS, DPS - II.</t>
  </si>
  <si>
    <t>Předpokládaný termín zahájení prací - 20.12.2021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</si>
</sst>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sz val="16"/>
      <color theme="1"/>
      <name val="Arial"/>
      <family val="2"/>
    </font>
    <font>
      <sz val="11"/>
      <name val="Calibri"/>
      <family val="2"/>
      <scheme val="minor"/>
    </font>
    <font>
      <sz val="16"/>
      <name val="Arial"/>
      <family val="2"/>
    </font>
    <font>
      <i/>
      <sz val="10"/>
      <color theme="1"/>
      <name val="Arial"/>
      <family val="2"/>
    </font>
    <font>
      <i/>
      <sz val="11"/>
      <name val="Calibri"/>
      <family val="2"/>
      <scheme val="minor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b/>
      <sz val="11"/>
      <color theme="3" tint="0.39998000860214233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Fill="1" applyBorder="1"/>
    <xf numFmtId="0" fontId="4" fillId="0" borderId="0" xfId="0" applyFont="1" applyBorder="1"/>
    <xf numFmtId="0" fontId="1" fillId="0" borderId="0" xfId="0" applyFont="1"/>
    <xf numFmtId="0" fontId="1" fillId="0" borderId="0" xfId="0" applyFont="1" applyFill="1" applyBorder="1"/>
    <xf numFmtId="14" fontId="3" fillId="0" borderId="0" xfId="0" applyNumberFormat="1" applyFont="1"/>
    <xf numFmtId="164" fontId="2" fillId="0" borderId="0" xfId="20" applyFont="1" applyFill="1" applyBorder="1"/>
    <xf numFmtId="0" fontId="1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0" fillId="0" borderId="0" xfId="0" applyFont="1"/>
    <xf numFmtId="0" fontId="4" fillId="0" borderId="0" xfId="0" applyFont="1" applyFill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164" fontId="7" fillId="0" borderId="0" xfId="0" applyNumberFormat="1" applyFont="1"/>
    <xf numFmtId="0" fontId="11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164" fontId="12" fillId="0" borderId="2" xfId="0" applyNumberFormat="1" applyFont="1" applyBorder="1"/>
    <xf numFmtId="0" fontId="1" fillId="0" borderId="0" xfId="0" applyFont="1" applyAlignment="1">
      <alignment wrapText="1"/>
    </xf>
    <xf numFmtId="14" fontId="8" fillId="0" borderId="0" xfId="0" applyNumberFormat="1" applyFont="1"/>
    <xf numFmtId="14" fontId="8" fillId="0" borderId="0" xfId="0" applyNumberFormat="1" applyFont="1" applyFill="1"/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4" fontId="4" fillId="0" borderId="0" xfId="0" applyNumberFormat="1" applyFont="1" applyFill="1"/>
    <xf numFmtId="0" fontId="8" fillId="0" borderId="0" xfId="0" applyFont="1" applyFill="1"/>
    <xf numFmtId="0" fontId="3" fillId="0" borderId="0" xfId="0" applyFont="1" applyFill="1"/>
    <xf numFmtId="14" fontId="15" fillId="0" borderId="0" xfId="0" applyNumberFormat="1" applyFont="1" applyFill="1" applyAlignment="1">
      <alignment horizontal="right"/>
    </xf>
    <xf numFmtId="0" fontId="14" fillId="0" borderId="0" xfId="0" applyFont="1"/>
    <xf numFmtId="14" fontId="3" fillId="0" borderId="0" xfId="0" applyNumberFormat="1" applyFont="1" applyFill="1"/>
    <xf numFmtId="0" fontId="6" fillId="0" borderId="0" xfId="0" applyFont="1"/>
    <xf numFmtId="0" fontId="16" fillId="0" borderId="0" xfId="0" applyFont="1"/>
    <xf numFmtId="164" fontId="17" fillId="0" borderId="0" xfId="20" applyFont="1" applyFill="1" applyBorder="1"/>
    <xf numFmtId="0" fontId="13" fillId="0" borderId="0" xfId="0" applyFont="1" applyFill="1" applyBorder="1" applyAlignment="1">
      <alignment horizontal="right"/>
    </xf>
    <xf numFmtId="14" fontId="18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14" fillId="2" borderId="11" xfId="20" applyFont="1" applyFill="1" applyBorder="1"/>
    <xf numFmtId="164" fontId="17" fillId="0" borderId="0" xfId="20" applyFont="1" applyFill="1" applyBorder="1" applyAlignment="1">
      <alignment horizontal="right"/>
    </xf>
    <xf numFmtId="0" fontId="4" fillId="2" borderId="11" xfId="0" applyFont="1" applyFill="1" applyBorder="1"/>
    <xf numFmtId="0" fontId="4" fillId="3" borderId="12" xfId="0" applyFont="1" applyFill="1" applyBorder="1" applyAlignment="1">
      <alignment horizontal="right"/>
    </xf>
    <xf numFmtId="0" fontId="7" fillId="4" borderId="12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vertical="top" wrapText="1"/>
    </xf>
    <xf numFmtId="0" fontId="1" fillId="4" borderId="14" xfId="0" applyFont="1" applyFill="1" applyBorder="1" applyAlignment="1">
      <alignment vertical="top" wrapText="1"/>
    </xf>
    <xf numFmtId="4" fontId="1" fillId="4" borderId="15" xfId="0" applyNumberFormat="1" applyFont="1" applyFill="1" applyBorder="1" applyAlignment="1">
      <alignment horizontal="right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/>
    <xf numFmtId="4" fontId="1" fillId="2" borderId="18" xfId="0" applyNumberFormat="1" applyFont="1" applyFill="1" applyBorder="1" applyAlignment="1">
      <alignment horizontal="right"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vertical="top" wrapText="1"/>
    </xf>
    <xf numFmtId="0" fontId="19" fillId="0" borderId="0" xfId="0" applyFont="1" applyBorder="1" applyAlignment="1">
      <alignment vertical="top" wrapText="1"/>
    </xf>
    <xf numFmtId="0" fontId="6" fillId="4" borderId="21" xfId="0" applyFont="1" applyFill="1" applyBorder="1"/>
    <xf numFmtId="0" fontId="6" fillId="4" borderId="22" xfId="0" applyFont="1" applyFill="1" applyBorder="1"/>
    <xf numFmtId="0" fontId="1" fillId="0" borderId="11" xfId="0" applyFont="1" applyFill="1" applyBorder="1" applyAlignment="1">
      <alignment vertical="top" wrapText="1"/>
    </xf>
    <xf numFmtId="4" fontId="6" fillId="0" borderId="15" xfId="0" applyNumberFormat="1" applyFont="1" applyBorder="1" applyAlignment="1">
      <alignment horizontal="right" vertical="top" wrapText="1"/>
    </xf>
    <xf numFmtId="0" fontId="1" fillId="0" borderId="23" xfId="0" applyFont="1" applyBorder="1" applyAlignment="1">
      <alignment vertical="top" wrapText="1"/>
    </xf>
    <xf numFmtId="0" fontId="3" fillId="0" borderId="0" xfId="0" applyFont="1" applyAlignment="1">
      <alignment/>
    </xf>
    <xf numFmtId="0" fontId="6" fillId="0" borderId="0" xfId="0" applyFont="1" applyFill="1"/>
    <xf numFmtId="164" fontId="14" fillId="0" borderId="0" xfId="20" applyFont="1" applyFill="1" applyBorder="1"/>
    <xf numFmtId="164" fontId="14" fillId="3" borderId="12" xfId="20" applyFont="1" applyFill="1" applyBorder="1"/>
    <xf numFmtId="0" fontId="21" fillId="0" borderId="0" xfId="0" applyFont="1" applyAlignment="1">
      <alignment horizontal="right"/>
    </xf>
    <xf numFmtId="164" fontId="14" fillId="2" borderId="20" xfId="20" applyFont="1" applyFill="1" applyBorder="1"/>
    <xf numFmtId="164" fontId="14" fillId="2" borderId="16" xfId="20" applyFont="1" applyFill="1" applyBorder="1"/>
    <xf numFmtId="0" fontId="14" fillId="0" borderId="0" xfId="0" applyFont="1" applyFill="1" applyBorder="1"/>
    <xf numFmtId="164" fontId="14" fillId="0" borderId="1" xfId="20" applyFont="1" applyFill="1" applyBorder="1"/>
    <xf numFmtId="0" fontId="14" fillId="0" borderId="1" xfId="0" applyFont="1" applyBorder="1"/>
    <xf numFmtId="0" fontId="0" fillId="0" borderId="0" xfId="0" applyFill="1"/>
    <xf numFmtId="0" fontId="2" fillId="0" borderId="0" xfId="0" applyFont="1"/>
    <xf numFmtId="0" fontId="23" fillId="0" borderId="0" xfId="0" applyFont="1"/>
    <xf numFmtId="0" fontId="16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22" fillId="0" borderId="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6" fillId="0" borderId="21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tabSelected="1" zoomScale="85" zoomScaleNormal="85" zoomScaleSheetLayoutView="100" workbookViewId="0" topLeftCell="A1">
      <selection activeCell="H7" sqref="H7:H10"/>
    </sheetView>
  </sheetViews>
  <sheetFormatPr defaultColWidth="9.140625" defaultRowHeight="15"/>
  <cols>
    <col min="1" max="1" width="8.00390625" style="0" customWidth="1"/>
    <col min="2" max="2" width="4.7109375" style="0" customWidth="1"/>
    <col min="3" max="3" width="75.57421875" style="0" customWidth="1"/>
    <col min="4" max="4" width="10.57421875" style="0" customWidth="1"/>
    <col min="5" max="5" width="14.421875" style="0" customWidth="1"/>
    <col min="6" max="6" width="18.140625" style="0" customWidth="1"/>
    <col min="7" max="7" width="19.7109375" style="0" customWidth="1"/>
  </cols>
  <sheetData>
    <row r="1" spans="1:7" ht="15">
      <c r="A1" s="1"/>
      <c r="B1" s="1"/>
      <c r="C1" s="1"/>
      <c r="D1" s="2"/>
      <c r="E1" s="1"/>
      <c r="G1" s="6" t="s">
        <v>210</v>
      </c>
    </row>
    <row r="2" spans="1:6" ht="15">
      <c r="A2" s="1"/>
      <c r="B2" s="1"/>
      <c r="C2" s="1"/>
      <c r="D2" s="2"/>
      <c r="E2" s="1"/>
      <c r="F2" s="3"/>
    </row>
    <row r="3" spans="1:9" ht="18">
      <c r="A3" s="95" t="s">
        <v>211</v>
      </c>
      <c r="B3" s="95"/>
      <c r="C3" s="95"/>
      <c r="D3" s="95"/>
      <c r="E3" s="95"/>
      <c r="F3" s="95"/>
      <c r="I3" s="87"/>
    </row>
    <row r="4" spans="1:6" ht="18">
      <c r="A4" s="95" t="s">
        <v>0</v>
      </c>
      <c r="B4" s="95"/>
      <c r="C4" s="95"/>
      <c r="D4" s="95"/>
      <c r="E4" s="95"/>
      <c r="F4" s="95"/>
    </row>
    <row r="5" spans="1:6" ht="39" customHeight="1" thickBot="1">
      <c r="A5" s="96" t="s">
        <v>204</v>
      </c>
      <c r="B5" s="96"/>
      <c r="C5" s="96"/>
      <c r="D5" s="96"/>
      <c r="E5" s="96"/>
      <c r="F5" s="96"/>
    </row>
    <row r="6" spans="1:7" ht="15" customHeight="1">
      <c r="A6" s="97" t="s">
        <v>1</v>
      </c>
      <c r="B6" s="90" t="s">
        <v>11</v>
      </c>
      <c r="C6" s="91"/>
      <c r="D6" s="100" t="s">
        <v>2</v>
      </c>
      <c r="E6" s="103" t="s">
        <v>3</v>
      </c>
      <c r="F6" s="48" t="s">
        <v>4</v>
      </c>
      <c r="G6" s="49" t="s">
        <v>4</v>
      </c>
    </row>
    <row r="7" spans="1:7" ht="15">
      <c r="A7" s="98"/>
      <c r="B7" s="92"/>
      <c r="C7" s="93"/>
      <c r="D7" s="101"/>
      <c r="E7" s="104"/>
      <c r="F7" s="52" t="s">
        <v>91</v>
      </c>
      <c r="G7" s="53" t="s">
        <v>91</v>
      </c>
    </row>
    <row r="8" spans="1:7" ht="15.75" thickBot="1">
      <c r="A8" s="99"/>
      <c r="B8" s="32"/>
      <c r="C8" s="33" t="s">
        <v>46</v>
      </c>
      <c r="D8" s="102"/>
      <c r="E8" s="105"/>
      <c r="F8" s="50" t="s">
        <v>92</v>
      </c>
      <c r="G8" s="51" t="s">
        <v>93</v>
      </c>
    </row>
    <row r="9" spans="1:13" ht="15">
      <c r="A9" s="4"/>
      <c r="B9" s="1"/>
      <c r="C9" s="1"/>
      <c r="D9" s="2"/>
      <c r="E9" s="5"/>
      <c r="G9" s="6" t="s">
        <v>212</v>
      </c>
      <c r="H9" s="87"/>
      <c r="I9" s="87"/>
      <c r="J9" s="87"/>
      <c r="K9" s="87"/>
      <c r="L9" s="87"/>
      <c r="M9" s="87"/>
    </row>
    <row r="10" spans="2:8" ht="15">
      <c r="B10" s="1"/>
      <c r="D10" s="2"/>
      <c r="E10" s="5"/>
      <c r="F10" s="6"/>
      <c r="H10" s="88"/>
    </row>
    <row r="11" spans="1:6" ht="15">
      <c r="A11" s="4"/>
      <c r="B11" s="1"/>
      <c r="C11" s="43"/>
      <c r="D11" s="2"/>
      <c r="E11" s="5"/>
      <c r="F11" s="6"/>
    </row>
    <row r="12" spans="1:6" ht="15">
      <c r="A12" s="7" t="s">
        <v>12</v>
      </c>
      <c r="B12" s="7" t="s">
        <v>14</v>
      </c>
      <c r="C12" s="7"/>
      <c r="D12" s="2"/>
      <c r="E12" s="5"/>
      <c r="F12" s="6"/>
    </row>
    <row r="13" spans="1:6" ht="15">
      <c r="A13" s="7" t="s">
        <v>36</v>
      </c>
      <c r="B13" s="7" t="s">
        <v>13</v>
      </c>
      <c r="C13" s="7"/>
      <c r="D13" s="2"/>
      <c r="E13" s="5"/>
      <c r="F13" s="6"/>
    </row>
    <row r="14" spans="1:6" ht="15">
      <c r="A14" s="9" t="s">
        <v>28</v>
      </c>
      <c r="B14" s="10" t="s">
        <v>45</v>
      </c>
      <c r="C14" s="10"/>
      <c r="D14" s="2"/>
      <c r="E14" s="27"/>
      <c r="F14" s="12"/>
    </row>
    <row r="15" spans="1:7" ht="15">
      <c r="A15" s="9"/>
      <c r="B15" s="10"/>
      <c r="C15" s="10" t="s">
        <v>76</v>
      </c>
      <c r="D15" s="2"/>
      <c r="E15" s="36">
        <v>44956</v>
      </c>
      <c r="G15" s="44" t="s">
        <v>75</v>
      </c>
    </row>
    <row r="16" spans="1:7" ht="15">
      <c r="A16" s="9"/>
      <c r="B16" s="10"/>
      <c r="C16" s="10" t="s">
        <v>77</v>
      </c>
      <c r="D16" s="2"/>
      <c r="E16" s="36">
        <v>45194</v>
      </c>
      <c r="F16" s="40"/>
      <c r="G16" s="54"/>
    </row>
    <row r="17" spans="1:7" ht="15">
      <c r="A17" s="9"/>
      <c r="B17" s="10"/>
      <c r="D17" s="2"/>
      <c r="E17" s="36"/>
      <c r="F17" s="78"/>
      <c r="G17" s="40"/>
    </row>
    <row r="18" spans="1:7" ht="15">
      <c r="A18" s="9" t="s">
        <v>29</v>
      </c>
      <c r="B18" s="10" t="s">
        <v>32</v>
      </c>
      <c r="C18" s="10"/>
      <c r="D18" s="2"/>
      <c r="E18" s="36"/>
      <c r="F18" s="78"/>
      <c r="G18" s="40"/>
    </row>
    <row r="19" spans="3:7" ht="15">
      <c r="C19" s="10" t="s">
        <v>76</v>
      </c>
      <c r="D19" s="2"/>
      <c r="E19" s="36">
        <v>44865</v>
      </c>
      <c r="F19" s="40"/>
      <c r="G19" s="44" t="s">
        <v>75</v>
      </c>
    </row>
    <row r="20" spans="3:7" ht="15">
      <c r="C20" s="10" t="s">
        <v>78</v>
      </c>
      <c r="D20" s="2"/>
      <c r="E20" s="36">
        <v>45075</v>
      </c>
      <c r="F20" s="40"/>
      <c r="G20" s="54"/>
    </row>
    <row r="21" spans="1:7" ht="15">
      <c r="A21" s="9"/>
      <c r="B21" s="10"/>
      <c r="C21" s="10"/>
      <c r="D21" s="2"/>
      <c r="E21" s="36"/>
      <c r="F21" s="78"/>
      <c r="G21" s="40"/>
    </row>
    <row r="22" spans="1:7" ht="15">
      <c r="A22" s="9" t="s">
        <v>30</v>
      </c>
      <c r="B22" s="10" t="s">
        <v>34</v>
      </c>
      <c r="C22" s="10"/>
      <c r="D22" s="2"/>
      <c r="E22" s="36"/>
      <c r="F22" s="78"/>
      <c r="G22" s="40"/>
    </row>
    <row r="23" spans="1:7" ht="15">
      <c r="A23" s="9"/>
      <c r="B23" s="10"/>
      <c r="C23" s="10" t="s">
        <v>76</v>
      </c>
      <c r="D23" s="2"/>
      <c r="E23" s="36">
        <v>44739</v>
      </c>
      <c r="F23" s="40"/>
      <c r="G23" s="44" t="s">
        <v>75</v>
      </c>
    </row>
    <row r="24" spans="1:7" ht="15">
      <c r="A24" s="9"/>
      <c r="B24" s="10"/>
      <c r="C24" s="10" t="s">
        <v>78</v>
      </c>
      <c r="D24" s="2"/>
      <c r="E24" s="36">
        <v>44956</v>
      </c>
      <c r="F24" s="40"/>
      <c r="G24" s="54"/>
    </row>
    <row r="25" spans="1:7" ht="15">
      <c r="A25" s="9"/>
      <c r="B25" s="10"/>
      <c r="C25" s="10"/>
      <c r="D25" s="2"/>
      <c r="E25" s="36"/>
      <c r="F25" s="78"/>
      <c r="G25" s="40"/>
    </row>
    <row r="26" spans="1:7" ht="15">
      <c r="A26" s="9" t="s">
        <v>31</v>
      </c>
      <c r="B26" s="10" t="s">
        <v>33</v>
      </c>
      <c r="C26" s="10"/>
      <c r="D26" s="2"/>
      <c r="E26" s="36"/>
      <c r="F26" s="78"/>
      <c r="G26" s="40"/>
    </row>
    <row r="27" spans="1:7" ht="15">
      <c r="A27" s="9"/>
      <c r="B27" s="10"/>
      <c r="C27" s="10" t="s">
        <v>76</v>
      </c>
      <c r="D27" s="2"/>
      <c r="E27" s="36">
        <v>45180</v>
      </c>
      <c r="F27" s="40"/>
      <c r="G27" s="44" t="s">
        <v>75</v>
      </c>
    </row>
    <row r="28" spans="1:7" ht="15">
      <c r="A28" s="9"/>
      <c r="B28" s="10"/>
      <c r="C28" s="10" t="s">
        <v>78</v>
      </c>
      <c r="D28" s="2"/>
      <c r="E28" s="36">
        <v>45376</v>
      </c>
      <c r="F28" s="40"/>
      <c r="G28" s="54"/>
    </row>
    <row r="29" spans="1:7" ht="15">
      <c r="A29" s="9"/>
      <c r="B29" s="10"/>
      <c r="C29" s="10"/>
      <c r="D29" s="2"/>
      <c r="E29" s="36"/>
      <c r="F29" s="78"/>
      <c r="G29" s="40"/>
    </row>
    <row r="30" spans="1:7" ht="15">
      <c r="A30" s="9"/>
      <c r="B30" s="10"/>
      <c r="C30" s="10"/>
      <c r="D30" s="2"/>
      <c r="E30" s="36"/>
      <c r="F30" s="78"/>
      <c r="G30" s="40"/>
    </row>
    <row r="31" spans="1:7" ht="15">
      <c r="A31" s="7" t="s">
        <v>37</v>
      </c>
      <c r="B31" s="7" t="s">
        <v>207</v>
      </c>
      <c r="C31" s="7"/>
      <c r="D31" s="2"/>
      <c r="E31" s="36"/>
      <c r="F31" s="78"/>
      <c r="G31" s="40"/>
    </row>
    <row r="32" spans="1:7" ht="15">
      <c r="A32" s="9" t="s">
        <v>35</v>
      </c>
      <c r="B32" s="10" t="s">
        <v>41</v>
      </c>
      <c r="C32" s="10"/>
      <c r="D32" s="2"/>
      <c r="E32" s="36">
        <v>45467</v>
      </c>
      <c r="F32" s="40"/>
      <c r="G32" s="54"/>
    </row>
    <row r="33" spans="1:7" ht="15">
      <c r="A33" s="9" t="s">
        <v>38</v>
      </c>
      <c r="B33" s="10" t="s">
        <v>42</v>
      </c>
      <c r="C33" s="10"/>
      <c r="D33" s="2"/>
      <c r="E33" s="36">
        <v>45565</v>
      </c>
      <c r="F33" s="40"/>
      <c r="G33" s="54"/>
    </row>
    <row r="34" spans="1:7" ht="15">
      <c r="A34" s="9" t="s">
        <v>39</v>
      </c>
      <c r="B34" s="10" t="s">
        <v>43</v>
      </c>
      <c r="C34" s="10"/>
      <c r="D34" s="2"/>
      <c r="E34" s="36">
        <v>45439</v>
      </c>
      <c r="F34" s="40"/>
      <c r="G34" s="54"/>
    </row>
    <row r="35" spans="1:7" ht="15">
      <c r="A35" s="9" t="s">
        <v>40</v>
      </c>
      <c r="B35" s="10" t="s">
        <v>44</v>
      </c>
      <c r="C35" s="10"/>
      <c r="D35" s="2"/>
      <c r="E35" s="36">
        <v>45824</v>
      </c>
      <c r="F35" s="40"/>
      <c r="G35" s="54"/>
    </row>
    <row r="36" spans="1:7" ht="15">
      <c r="A36" s="9"/>
      <c r="B36" s="15"/>
      <c r="C36" s="15"/>
      <c r="D36" s="2"/>
      <c r="E36" s="28"/>
      <c r="F36" s="78"/>
      <c r="G36" s="40"/>
    </row>
    <row r="37" spans="1:7" ht="15">
      <c r="A37" s="9" t="s">
        <v>47</v>
      </c>
      <c r="B37" s="34" t="s">
        <v>165</v>
      </c>
      <c r="C37" s="15"/>
      <c r="D37" s="2"/>
      <c r="E37" s="28"/>
      <c r="F37" s="78"/>
      <c r="G37" s="40"/>
    </row>
    <row r="38" spans="1:7" ht="15.75" thickBot="1">
      <c r="A38" s="9"/>
      <c r="B38" s="34"/>
      <c r="C38" s="10" t="s">
        <v>94</v>
      </c>
      <c r="E38" s="55" t="s">
        <v>163</v>
      </c>
      <c r="F38" s="40"/>
      <c r="G38" s="54">
        <f>60*F39</f>
        <v>0</v>
      </c>
    </row>
    <row r="39" spans="1:7" ht="15.75" thickBot="1">
      <c r="A39" s="9"/>
      <c r="B39" s="34"/>
      <c r="C39" s="10" t="s">
        <v>187</v>
      </c>
      <c r="D39" s="8" t="s">
        <v>6</v>
      </c>
      <c r="E39" s="55" t="s">
        <v>98</v>
      </c>
      <c r="F39" s="79"/>
      <c r="G39" s="40"/>
    </row>
    <row r="40" spans="1:7" ht="15.75" thickBot="1">
      <c r="A40" s="9"/>
      <c r="B40" s="34"/>
      <c r="C40" s="10" t="s">
        <v>95</v>
      </c>
      <c r="E40" s="55" t="s">
        <v>163</v>
      </c>
      <c r="F40" s="40"/>
      <c r="G40" s="54">
        <f>60*F41</f>
        <v>0</v>
      </c>
    </row>
    <row r="41" spans="1:7" ht="15.75" thickBot="1">
      <c r="A41" s="9"/>
      <c r="B41" s="34"/>
      <c r="C41" s="10" t="s">
        <v>188</v>
      </c>
      <c r="D41" s="8" t="s">
        <v>6</v>
      </c>
      <c r="E41" s="55" t="s">
        <v>98</v>
      </c>
      <c r="F41" s="79"/>
      <c r="G41" s="40"/>
    </row>
    <row r="42" spans="1:7" ht="15.75" thickBot="1">
      <c r="A42" s="9"/>
      <c r="B42" s="34"/>
      <c r="C42" s="10" t="s">
        <v>96</v>
      </c>
      <c r="E42" s="55" t="s">
        <v>163</v>
      </c>
      <c r="F42" s="40"/>
      <c r="G42" s="54">
        <f>60*F43</f>
        <v>0</v>
      </c>
    </row>
    <row r="43" spans="1:7" ht="15.75" thickBot="1">
      <c r="A43" s="9"/>
      <c r="B43" s="34"/>
      <c r="C43" s="10" t="s">
        <v>189</v>
      </c>
      <c r="D43" s="8" t="s">
        <v>6</v>
      </c>
      <c r="E43" s="55" t="s">
        <v>98</v>
      </c>
      <c r="F43" s="79"/>
      <c r="G43" s="40"/>
    </row>
    <row r="44" spans="1:7" ht="15.75" thickBot="1">
      <c r="A44" s="9"/>
      <c r="B44" s="34"/>
      <c r="C44" s="10" t="s">
        <v>97</v>
      </c>
      <c r="E44" s="55" t="s">
        <v>163</v>
      </c>
      <c r="F44" s="40"/>
      <c r="G44" s="54">
        <f>60*F45</f>
        <v>0</v>
      </c>
    </row>
    <row r="45" spans="1:7" ht="15.75" thickBot="1">
      <c r="A45" s="9"/>
      <c r="B45" s="34"/>
      <c r="C45" s="10" t="s">
        <v>190</v>
      </c>
      <c r="D45" s="8" t="s">
        <v>6</v>
      </c>
      <c r="E45" s="55" t="s">
        <v>98</v>
      </c>
      <c r="F45" s="79"/>
      <c r="G45" s="40"/>
    </row>
    <row r="46" spans="1:7" ht="15">
      <c r="A46" s="4"/>
      <c r="B46" s="23"/>
      <c r="C46" s="23"/>
      <c r="D46" s="2"/>
      <c r="E46" s="37"/>
      <c r="F46" s="80"/>
      <c r="G46" s="40"/>
    </row>
    <row r="47" spans="1:7" ht="15">
      <c r="A47" s="7"/>
      <c r="B47" s="7" t="s">
        <v>208</v>
      </c>
      <c r="C47" s="7"/>
      <c r="D47" s="8"/>
      <c r="E47" s="38"/>
      <c r="F47" s="2"/>
      <c r="G47" s="40"/>
    </row>
    <row r="48" spans="1:7" ht="15.75" thickBot="1">
      <c r="A48" s="9" t="s">
        <v>48</v>
      </c>
      <c r="B48" s="10" t="s">
        <v>84</v>
      </c>
      <c r="C48" s="10"/>
      <c r="D48" s="8"/>
      <c r="E48" s="36" t="s">
        <v>168</v>
      </c>
      <c r="F48" s="40"/>
      <c r="G48" s="54">
        <f>11*F49</f>
        <v>0</v>
      </c>
    </row>
    <row r="49" spans="1:7" ht="21" customHeight="1" thickBot="1">
      <c r="A49" s="9" t="s">
        <v>48</v>
      </c>
      <c r="B49" s="35" t="s">
        <v>191</v>
      </c>
      <c r="C49" s="26"/>
      <c r="D49" s="8" t="s">
        <v>86</v>
      </c>
      <c r="E49" s="55" t="s">
        <v>98</v>
      </c>
      <c r="F49" s="79"/>
      <c r="G49" s="40"/>
    </row>
    <row r="50" spans="1:7" ht="15.75" customHeight="1" thickBot="1">
      <c r="A50" s="9" t="s">
        <v>48</v>
      </c>
      <c r="B50" s="10" t="s">
        <v>85</v>
      </c>
      <c r="C50" s="10"/>
      <c r="D50" s="8"/>
      <c r="E50" s="36" t="s">
        <v>168</v>
      </c>
      <c r="F50" s="40"/>
      <c r="G50" s="54">
        <f>12*F51</f>
        <v>0</v>
      </c>
    </row>
    <row r="51" spans="1:7" ht="21" customHeight="1" thickBot="1">
      <c r="A51" s="9" t="s">
        <v>48</v>
      </c>
      <c r="B51" s="35" t="s">
        <v>192</v>
      </c>
      <c r="C51" s="26"/>
      <c r="D51" s="8" t="s">
        <v>86</v>
      </c>
      <c r="E51" s="55" t="s">
        <v>98</v>
      </c>
      <c r="F51" s="79"/>
      <c r="G51" s="40"/>
    </row>
    <row r="52" spans="1:7" ht="30.75" customHeight="1">
      <c r="A52" s="9"/>
      <c r="B52" s="35"/>
      <c r="C52" s="26"/>
      <c r="D52" s="8"/>
      <c r="E52" s="39"/>
      <c r="F52" s="78"/>
      <c r="G52" s="40"/>
    </row>
    <row r="53" spans="1:7" ht="15">
      <c r="A53" s="9" t="s">
        <v>49</v>
      </c>
      <c r="B53" s="9" t="s">
        <v>72</v>
      </c>
      <c r="C53" s="9"/>
      <c r="D53" s="8"/>
      <c r="E53" s="36">
        <v>45075</v>
      </c>
      <c r="F53" s="40"/>
      <c r="G53" s="54"/>
    </row>
    <row r="54" spans="1:7" ht="15">
      <c r="A54" s="9" t="s">
        <v>50</v>
      </c>
      <c r="B54" s="9" t="s">
        <v>51</v>
      </c>
      <c r="C54" s="9"/>
      <c r="D54" s="8"/>
      <c r="E54" s="36">
        <v>45075</v>
      </c>
      <c r="F54" s="40"/>
      <c r="G54" s="54"/>
    </row>
    <row r="55" spans="1:7" ht="15">
      <c r="A55" s="9" t="s">
        <v>52</v>
      </c>
      <c r="B55" s="9" t="s">
        <v>53</v>
      </c>
      <c r="C55" s="9"/>
      <c r="D55" s="8"/>
      <c r="E55" s="36">
        <v>44809</v>
      </c>
      <c r="F55" s="40"/>
      <c r="G55" s="54"/>
    </row>
    <row r="56" spans="1:7" ht="15">
      <c r="A56" s="9" t="s">
        <v>54</v>
      </c>
      <c r="B56" s="9" t="s">
        <v>15</v>
      </c>
      <c r="C56" s="9"/>
      <c r="D56" s="8"/>
      <c r="E56" s="36">
        <v>44998</v>
      </c>
      <c r="F56" s="40"/>
      <c r="G56" s="81"/>
    </row>
    <row r="57" spans="1:7" ht="15">
      <c r="A57" s="9" t="s">
        <v>55</v>
      </c>
      <c r="B57" s="9" t="s">
        <v>17</v>
      </c>
      <c r="C57" s="9"/>
      <c r="D57" s="8"/>
      <c r="E57" s="36">
        <v>45257</v>
      </c>
      <c r="F57" s="40"/>
      <c r="G57" s="54"/>
    </row>
    <row r="58" spans="1:7" ht="15">
      <c r="A58" s="9"/>
      <c r="B58" s="9"/>
      <c r="C58" s="9"/>
      <c r="D58" s="8"/>
      <c r="E58" s="36"/>
      <c r="F58" s="78"/>
      <c r="G58" s="40"/>
    </row>
    <row r="59" spans="1:7" ht="15">
      <c r="A59" s="9" t="s">
        <v>56</v>
      </c>
      <c r="B59" s="9" t="s">
        <v>16</v>
      </c>
      <c r="C59" s="9"/>
      <c r="D59" s="8"/>
      <c r="E59" s="36">
        <v>44865</v>
      </c>
      <c r="F59" s="40"/>
      <c r="G59" s="54"/>
    </row>
    <row r="60" spans="1:7" ht="15">
      <c r="A60" s="9"/>
      <c r="B60" s="9"/>
      <c r="C60" s="9"/>
      <c r="D60" s="8"/>
      <c r="E60" s="36"/>
      <c r="F60" s="78"/>
      <c r="G60" s="40"/>
    </row>
    <row r="61" spans="1:7" ht="15">
      <c r="A61" s="9" t="s">
        <v>58</v>
      </c>
      <c r="B61" s="9" t="s">
        <v>67</v>
      </c>
      <c r="C61" s="9"/>
      <c r="D61" s="8"/>
      <c r="E61" s="36">
        <v>44774</v>
      </c>
      <c r="F61" s="40"/>
      <c r="G61" s="54"/>
    </row>
    <row r="62" spans="1:7" ht="15">
      <c r="A62" s="9" t="s">
        <v>59</v>
      </c>
      <c r="B62" s="9" t="s">
        <v>68</v>
      </c>
      <c r="C62" s="9"/>
      <c r="D62" s="8"/>
      <c r="E62" s="36">
        <v>44774</v>
      </c>
      <c r="F62" s="40"/>
      <c r="G62" s="82"/>
    </row>
    <row r="63" spans="1:7" ht="15">
      <c r="A63" s="9" t="s">
        <v>60</v>
      </c>
      <c r="B63" s="9" t="s">
        <v>66</v>
      </c>
      <c r="C63" s="9"/>
      <c r="D63" s="8"/>
      <c r="E63" s="36">
        <v>44774</v>
      </c>
      <c r="F63" s="40"/>
      <c r="G63" s="54"/>
    </row>
    <row r="64" spans="1:7" ht="15">
      <c r="A64" s="9" t="s">
        <v>61</v>
      </c>
      <c r="B64" s="9" t="s">
        <v>65</v>
      </c>
      <c r="C64" s="9"/>
      <c r="D64" s="8"/>
      <c r="E64" s="36">
        <v>44774</v>
      </c>
      <c r="F64" s="40"/>
      <c r="G64" s="54"/>
    </row>
    <row r="65" spans="1:7" ht="15">
      <c r="A65" s="9" t="s">
        <v>62</v>
      </c>
      <c r="B65" s="9" t="s">
        <v>69</v>
      </c>
      <c r="C65" s="9"/>
      <c r="D65" s="8"/>
      <c r="E65" s="36">
        <v>44774</v>
      </c>
      <c r="F65" s="40"/>
      <c r="G65" s="81"/>
    </row>
    <row r="66" spans="1:7" ht="15">
      <c r="A66" s="9" t="s">
        <v>63</v>
      </c>
      <c r="B66" s="9" t="s">
        <v>73</v>
      </c>
      <c r="C66" s="9"/>
      <c r="D66" s="8"/>
      <c r="E66" s="36">
        <v>44774</v>
      </c>
      <c r="F66" s="40"/>
      <c r="G66" s="54"/>
    </row>
    <row r="67" spans="1:7" ht="15">
      <c r="A67" s="9"/>
      <c r="B67" s="9"/>
      <c r="C67" s="9"/>
      <c r="D67" s="8"/>
      <c r="E67" s="36"/>
      <c r="F67" s="40"/>
      <c r="G67" s="78"/>
    </row>
    <row r="68" spans="1:7" ht="15">
      <c r="A68" s="9" t="s">
        <v>64</v>
      </c>
      <c r="B68" s="9" t="s">
        <v>70</v>
      </c>
      <c r="C68" s="9"/>
      <c r="D68" s="8"/>
      <c r="E68" s="36">
        <v>46272</v>
      </c>
      <c r="F68" s="40"/>
      <c r="G68" s="78"/>
    </row>
    <row r="69" spans="1:7" ht="15">
      <c r="A69" s="9" t="s">
        <v>64</v>
      </c>
      <c r="B69" s="9" t="s">
        <v>71</v>
      </c>
      <c r="C69" s="9"/>
      <c r="D69" s="8"/>
      <c r="E69" s="36">
        <v>46300</v>
      </c>
      <c r="F69" s="40"/>
      <c r="G69" s="54"/>
    </row>
    <row r="70" spans="1:7" ht="15">
      <c r="A70" s="9"/>
      <c r="B70" s="14"/>
      <c r="C70" s="14"/>
      <c r="D70" s="8"/>
      <c r="E70" s="17"/>
      <c r="F70" s="83"/>
      <c r="G70" s="40"/>
    </row>
    <row r="71" spans="1:7" ht="15">
      <c r="A71" s="7" t="s">
        <v>19</v>
      </c>
      <c r="B71" s="7" t="s">
        <v>18</v>
      </c>
      <c r="C71" s="7"/>
      <c r="D71" s="8"/>
      <c r="E71" s="36"/>
      <c r="F71" s="78"/>
      <c r="G71" s="40"/>
    </row>
    <row r="72" spans="1:7" ht="15">
      <c r="A72" s="9" t="s">
        <v>20</v>
      </c>
      <c r="B72" s="9" t="s">
        <v>198</v>
      </c>
      <c r="C72" s="9"/>
      <c r="D72" s="8"/>
      <c r="E72" s="36" t="s">
        <v>169</v>
      </c>
      <c r="F72" s="40"/>
      <c r="G72" s="54"/>
    </row>
    <row r="73" spans="1:7" ht="15">
      <c r="A73" s="9" t="s">
        <v>20</v>
      </c>
      <c r="B73" s="9" t="s">
        <v>199</v>
      </c>
      <c r="C73" s="9"/>
      <c r="D73" s="8"/>
      <c r="E73" s="36" t="s">
        <v>170</v>
      </c>
      <c r="F73" s="40"/>
      <c r="G73" s="54"/>
    </row>
    <row r="74" spans="1:7" ht="15">
      <c r="A74" s="9" t="s">
        <v>20</v>
      </c>
      <c r="B74" s="9" t="s">
        <v>200</v>
      </c>
      <c r="C74" s="9"/>
      <c r="D74" s="8"/>
      <c r="E74" s="36" t="s">
        <v>171</v>
      </c>
      <c r="F74" s="40"/>
      <c r="G74" s="54"/>
    </row>
    <row r="75" spans="1:7" ht="15.75" thickBot="1">
      <c r="A75" s="9" t="s">
        <v>20</v>
      </c>
      <c r="B75" s="9" t="s">
        <v>201</v>
      </c>
      <c r="C75" s="9"/>
      <c r="D75" s="8"/>
      <c r="E75" s="36" t="s">
        <v>57</v>
      </c>
      <c r="F75" s="40"/>
      <c r="G75" s="54"/>
    </row>
    <row r="76" spans="1:7" ht="15.75" thickBot="1">
      <c r="A76" s="9" t="s">
        <v>20</v>
      </c>
      <c r="B76" s="13" t="s">
        <v>5</v>
      </c>
      <c r="C76" s="13"/>
      <c r="D76" s="17" t="s">
        <v>6</v>
      </c>
      <c r="E76" s="55" t="s">
        <v>98</v>
      </c>
      <c r="F76" s="79"/>
      <c r="G76" s="40"/>
    </row>
    <row r="77" spans="1:7" ht="20.25">
      <c r="A77" s="9"/>
      <c r="B77" s="13"/>
      <c r="C77" s="13"/>
      <c r="D77" s="17"/>
      <c r="E77" s="39"/>
      <c r="F77" s="78"/>
      <c r="G77" s="40"/>
    </row>
    <row r="78" spans="1:7" ht="15">
      <c r="A78" s="77" t="s">
        <v>21</v>
      </c>
      <c r="B78" s="42" t="s">
        <v>23</v>
      </c>
      <c r="C78" s="9"/>
      <c r="D78" s="8"/>
      <c r="E78" s="36"/>
      <c r="F78" s="40"/>
      <c r="G78" s="78"/>
    </row>
    <row r="79" spans="1:7" ht="15">
      <c r="A79" s="13" t="s">
        <v>172</v>
      </c>
      <c r="B79" s="9" t="s">
        <v>181</v>
      </c>
      <c r="C79" s="9"/>
      <c r="D79" s="8"/>
      <c r="E79" s="36" t="s">
        <v>193</v>
      </c>
      <c r="F79" s="40"/>
      <c r="G79" s="54"/>
    </row>
    <row r="80" spans="1:7" ht="15">
      <c r="A80" s="13" t="s">
        <v>172</v>
      </c>
      <c r="B80" s="9" t="s">
        <v>177</v>
      </c>
      <c r="C80" s="9"/>
      <c r="D80" s="8"/>
      <c r="E80" s="36" t="s">
        <v>169</v>
      </c>
      <c r="F80" s="40"/>
      <c r="G80" s="54"/>
    </row>
    <row r="81" spans="1:7" ht="15">
      <c r="A81" s="13" t="s">
        <v>172</v>
      </c>
      <c r="B81" s="9" t="s">
        <v>178</v>
      </c>
      <c r="C81" s="9"/>
      <c r="D81" s="8"/>
      <c r="E81" s="36" t="s">
        <v>170</v>
      </c>
      <c r="F81" s="40"/>
      <c r="G81" s="54"/>
    </row>
    <row r="82" spans="1:7" ht="15">
      <c r="A82" s="13" t="s">
        <v>172</v>
      </c>
      <c r="B82" s="9" t="s">
        <v>179</v>
      </c>
      <c r="C82" s="9"/>
      <c r="D82" s="8"/>
      <c r="E82" s="36" t="s">
        <v>171</v>
      </c>
      <c r="F82" s="40"/>
      <c r="G82" s="54"/>
    </row>
    <row r="83" spans="1:7" ht="15">
      <c r="A83" s="13" t="s">
        <v>172</v>
      </c>
      <c r="B83" s="9" t="s">
        <v>180</v>
      </c>
      <c r="C83" s="9"/>
      <c r="D83" s="8"/>
      <c r="E83" s="36" t="s">
        <v>57</v>
      </c>
      <c r="F83" s="40"/>
      <c r="G83" s="54"/>
    </row>
    <row r="84" spans="1:7" ht="15">
      <c r="A84" s="13"/>
      <c r="B84" s="9"/>
      <c r="C84" s="9"/>
      <c r="D84" s="8"/>
      <c r="E84" s="36"/>
      <c r="F84" s="40"/>
      <c r="G84" s="78"/>
    </row>
    <row r="85" spans="1:7" ht="15">
      <c r="A85" s="13" t="s">
        <v>173</v>
      </c>
      <c r="B85" s="9" t="s">
        <v>194</v>
      </c>
      <c r="C85" s="9"/>
      <c r="D85" s="8"/>
      <c r="E85" s="36" t="s">
        <v>169</v>
      </c>
      <c r="F85" s="40"/>
      <c r="G85" s="54"/>
    </row>
    <row r="86" spans="1:7" ht="15">
      <c r="A86" s="13" t="s">
        <v>173</v>
      </c>
      <c r="B86" s="9" t="s">
        <v>195</v>
      </c>
      <c r="C86" s="9"/>
      <c r="D86" s="8"/>
      <c r="E86" s="36" t="s">
        <v>170</v>
      </c>
      <c r="F86" s="40"/>
      <c r="G86" s="54"/>
    </row>
    <row r="87" spans="1:7" ht="15">
      <c r="A87" s="13" t="s">
        <v>173</v>
      </c>
      <c r="B87" s="9" t="s">
        <v>196</v>
      </c>
      <c r="C87" s="9"/>
      <c r="D87" s="8"/>
      <c r="E87" s="36" t="s">
        <v>171</v>
      </c>
      <c r="F87" s="40"/>
      <c r="G87" s="54"/>
    </row>
    <row r="88" spans="1:7" ht="15">
      <c r="A88" s="13" t="s">
        <v>173</v>
      </c>
      <c r="B88" s="9" t="s">
        <v>197</v>
      </c>
      <c r="C88" s="9"/>
      <c r="D88" s="8"/>
      <c r="E88" s="36" t="s">
        <v>57</v>
      </c>
      <c r="F88" s="40"/>
      <c r="G88" s="54"/>
    </row>
    <row r="89" spans="1:7" ht="15">
      <c r="A89" s="13"/>
      <c r="B89" s="9"/>
      <c r="C89" s="9"/>
      <c r="D89" s="8"/>
      <c r="E89" s="36"/>
      <c r="F89" s="40"/>
      <c r="G89" s="78"/>
    </row>
    <row r="90" spans="1:7" ht="15">
      <c r="A90" s="13" t="s">
        <v>174</v>
      </c>
      <c r="B90" s="9" t="s">
        <v>175</v>
      </c>
      <c r="C90" s="9"/>
      <c r="D90" s="8"/>
      <c r="E90" s="36" t="s">
        <v>193</v>
      </c>
      <c r="F90" s="40"/>
      <c r="G90" s="54"/>
    </row>
    <row r="91" spans="1:7" ht="15">
      <c r="A91" s="13"/>
      <c r="B91" s="9"/>
      <c r="C91" s="9"/>
      <c r="D91" s="8"/>
      <c r="E91" s="36"/>
      <c r="F91" s="40"/>
      <c r="G91" s="78"/>
    </row>
    <row r="92" spans="1:7" ht="15">
      <c r="A92" s="13" t="s">
        <v>176</v>
      </c>
      <c r="B92" s="9" t="s">
        <v>185</v>
      </c>
      <c r="C92" s="9"/>
      <c r="D92" s="8"/>
      <c r="E92" s="36" t="s">
        <v>169</v>
      </c>
      <c r="F92" s="40"/>
      <c r="G92" s="54"/>
    </row>
    <row r="93" spans="1:7" ht="15">
      <c r="A93" s="13" t="s">
        <v>176</v>
      </c>
      <c r="B93" s="9" t="s">
        <v>182</v>
      </c>
      <c r="C93" s="9"/>
      <c r="D93" s="8"/>
      <c r="E93" s="36" t="s">
        <v>170</v>
      </c>
      <c r="F93" s="40"/>
      <c r="G93" s="54"/>
    </row>
    <row r="94" spans="1:7" ht="15">
      <c r="A94" s="13" t="s">
        <v>176</v>
      </c>
      <c r="B94" s="9" t="s">
        <v>183</v>
      </c>
      <c r="C94" s="9"/>
      <c r="D94" s="8"/>
      <c r="E94" s="36" t="s">
        <v>171</v>
      </c>
      <c r="F94" s="40"/>
      <c r="G94" s="54"/>
    </row>
    <row r="95" spans="1:7" ht="15.75" thickBot="1">
      <c r="A95" s="13" t="s">
        <v>176</v>
      </c>
      <c r="B95" s="9" t="s">
        <v>184</v>
      </c>
      <c r="C95" s="9"/>
      <c r="D95" s="8"/>
      <c r="E95" s="36" t="s">
        <v>57</v>
      </c>
      <c r="F95" s="40"/>
      <c r="G95" s="54"/>
    </row>
    <row r="96" spans="1:7" ht="15.75" thickBot="1">
      <c r="A96" s="13" t="s">
        <v>176</v>
      </c>
      <c r="B96" s="9" t="s">
        <v>186</v>
      </c>
      <c r="C96" s="9"/>
      <c r="D96" s="17" t="s">
        <v>6</v>
      </c>
      <c r="E96" s="55" t="s">
        <v>98</v>
      </c>
      <c r="F96" s="79"/>
      <c r="G96" s="78"/>
    </row>
    <row r="97" spans="1:7" ht="15">
      <c r="A97" s="13"/>
      <c r="B97" s="9"/>
      <c r="C97" s="9"/>
      <c r="D97" s="8"/>
      <c r="E97" s="36"/>
      <c r="F97" s="40"/>
      <c r="G97" s="78"/>
    </row>
    <row r="98" spans="1:7" ht="15">
      <c r="A98" s="9"/>
      <c r="B98" s="9"/>
      <c r="C98" s="9"/>
      <c r="D98" s="8"/>
      <c r="E98" s="36"/>
      <c r="F98" s="40"/>
      <c r="G98" s="78"/>
    </row>
    <row r="99" spans="1:7" ht="15">
      <c r="A99" s="13" t="s">
        <v>22</v>
      </c>
      <c r="B99" s="9" t="s">
        <v>81</v>
      </c>
      <c r="C99" s="9"/>
      <c r="D99" s="8"/>
      <c r="E99" s="36" t="s">
        <v>162</v>
      </c>
      <c r="F99" s="40"/>
      <c r="G99" s="54"/>
    </row>
    <row r="100" spans="1:7" ht="15">
      <c r="A100" s="13" t="s">
        <v>22</v>
      </c>
      <c r="B100" s="9" t="s">
        <v>82</v>
      </c>
      <c r="C100" s="9"/>
      <c r="D100" s="8"/>
      <c r="E100" s="36" t="s">
        <v>57</v>
      </c>
      <c r="F100" s="40"/>
      <c r="G100" s="82"/>
    </row>
    <row r="101" spans="1:7" ht="15">
      <c r="A101" s="13" t="s">
        <v>22</v>
      </c>
      <c r="B101" s="9" t="s">
        <v>83</v>
      </c>
      <c r="C101" s="9"/>
      <c r="D101" s="8"/>
      <c r="E101" s="36" t="s">
        <v>162</v>
      </c>
      <c r="F101" s="40"/>
      <c r="G101" s="54"/>
    </row>
    <row r="102" spans="1:7" ht="15">
      <c r="A102" s="9"/>
      <c r="B102" s="10"/>
      <c r="C102" s="10"/>
      <c r="D102" s="8"/>
      <c r="E102" s="41"/>
      <c r="F102" s="78"/>
      <c r="G102" s="40"/>
    </row>
    <row r="103" spans="1:7" ht="20.25">
      <c r="A103" s="42" t="s">
        <v>24</v>
      </c>
      <c r="B103" s="7" t="s">
        <v>25</v>
      </c>
      <c r="C103" s="7"/>
      <c r="D103" s="8"/>
      <c r="E103" s="45"/>
      <c r="F103" s="78"/>
      <c r="G103" s="40"/>
    </row>
    <row r="104" spans="1:7" ht="15.75" thickBot="1">
      <c r="A104" s="9" t="s">
        <v>202</v>
      </c>
      <c r="B104" s="47" t="s">
        <v>100</v>
      </c>
      <c r="C104" s="10"/>
      <c r="D104" s="8"/>
      <c r="E104" s="46" t="s">
        <v>90</v>
      </c>
      <c r="F104" s="40"/>
      <c r="G104" s="54">
        <f>3500*F105</f>
        <v>0</v>
      </c>
    </row>
    <row r="105" spans="1:7" ht="15.75" thickBot="1">
      <c r="A105" s="9" t="s">
        <v>202</v>
      </c>
      <c r="B105" s="35" t="s">
        <v>88</v>
      </c>
      <c r="C105" s="26"/>
      <c r="D105" s="8" t="s">
        <v>87</v>
      </c>
      <c r="E105" s="55" t="s">
        <v>98</v>
      </c>
      <c r="F105" s="79"/>
      <c r="G105" s="40"/>
    </row>
    <row r="106" spans="1:7" ht="15.75" thickBot="1">
      <c r="A106" s="9" t="s">
        <v>203</v>
      </c>
      <c r="B106" s="47" t="s">
        <v>101</v>
      </c>
      <c r="C106" s="10"/>
      <c r="D106" s="8"/>
      <c r="E106" s="46" t="s">
        <v>90</v>
      </c>
      <c r="F106" s="40"/>
      <c r="G106" s="54">
        <f>2500*F107</f>
        <v>0</v>
      </c>
    </row>
    <row r="107" spans="1:7" ht="15.75" thickBot="1">
      <c r="A107" s="9" t="s">
        <v>203</v>
      </c>
      <c r="B107" s="35" t="s">
        <v>89</v>
      </c>
      <c r="C107" s="26"/>
      <c r="D107" s="8" t="s">
        <v>87</v>
      </c>
      <c r="E107" s="55" t="s">
        <v>98</v>
      </c>
      <c r="F107" s="79"/>
      <c r="G107" s="40"/>
    </row>
    <row r="108" spans="1:7" ht="15">
      <c r="A108" s="9"/>
      <c r="B108" s="9"/>
      <c r="C108" s="9"/>
      <c r="D108" s="2"/>
      <c r="E108" s="11"/>
      <c r="F108" s="78"/>
      <c r="G108" s="40"/>
    </row>
    <row r="109" spans="1:7" ht="15">
      <c r="A109" s="9"/>
      <c r="B109" s="9"/>
      <c r="C109" s="9"/>
      <c r="D109" s="2"/>
      <c r="E109" s="11"/>
      <c r="F109" s="78"/>
      <c r="G109" s="40"/>
    </row>
    <row r="110" spans="1:7" ht="15">
      <c r="A110" s="9"/>
      <c r="B110" s="9"/>
      <c r="C110" s="9"/>
      <c r="D110" s="2"/>
      <c r="E110" s="11"/>
      <c r="F110" s="78"/>
      <c r="G110" s="40"/>
    </row>
    <row r="111" spans="1:7" ht="15">
      <c r="A111" s="9"/>
      <c r="B111" s="9"/>
      <c r="C111" s="9"/>
      <c r="D111" s="2"/>
      <c r="E111" s="11"/>
      <c r="F111" s="78"/>
      <c r="G111" s="40"/>
    </row>
    <row r="112" spans="1:7" ht="15">
      <c r="A112" s="9"/>
      <c r="B112" s="9"/>
      <c r="C112" s="9"/>
      <c r="D112" s="2"/>
      <c r="E112" s="11"/>
      <c r="F112" s="78"/>
      <c r="G112" s="40"/>
    </row>
    <row r="113" spans="1:7" ht="15.75" thickBot="1">
      <c r="A113" s="18"/>
      <c r="B113" s="18"/>
      <c r="C113" s="18"/>
      <c r="D113" s="19"/>
      <c r="E113" s="20"/>
      <c r="F113" s="84"/>
      <c r="G113" s="85"/>
    </row>
    <row r="114" spans="1:7" ht="15.75" thickBot="1">
      <c r="A114" s="9"/>
      <c r="B114" s="16" t="s">
        <v>7</v>
      </c>
      <c r="C114" s="16"/>
      <c r="D114" s="2"/>
      <c r="E114" s="1"/>
      <c r="F114" s="40"/>
      <c r="G114" s="25">
        <f>SUM(G16:G106)</f>
        <v>0</v>
      </c>
    </row>
    <row r="115" spans="1:7" ht="15">
      <c r="A115" s="2"/>
      <c r="B115" s="1"/>
      <c r="C115" s="1"/>
      <c r="D115" s="2"/>
      <c r="E115" s="1"/>
      <c r="F115" s="2"/>
      <c r="G115" s="40"/>
    </row>
    <row r="116" spans="1:6" ht="15">
      <c r="A116" s="56"/>
      <c r="B116" s="2" t="s">
        <v>205</v>
      </c>
      <c r="C116" s="1"/>
      <c r="D116" s="2"/>
      <c r="E116" s="1"/>
      <c r="F116" s="1"/>
    </row>
    <row r="117" spans="1:6" ht="15.75" thickBot="1">
      <c r="A117" s="17"/>
      <c r="B117" s="40"/>
      <c r="D117" s="2"/>
      <c r="E117" s="1"/>
      <c r="F117" s="22"/>
    </row>
    <row r="118" spans="1:6" ht="15.75" thickBot="1">
      <c r="A118" s="57"/>
      <c r="B118" s="17" t="s">
        <v>206</v>
      </c>
      <c r="C118" s="17"/>
      <c r="D118" s="2"/>
      <c r="E118" s="1"/>
      <c r="F118" s="22"/>
    </row>
    <row r="119" spans="1:6" ht="15">
      <c r="A119" s="24"/>
      <c r="B119" s="17"/>
      <c r="C119" s="17"/>
      <c r="D119" s="2"/>
      <c r="E119" s="1"/>
      <c r="F119" s="22"/>
    </row>
    <row r="120" spans="1:6" ht="15">
      <c r="A120" s="94" t="s">
        <v>80</v>
      </c>
      <c r="B120" s="94"/>
      <c r="C120" s="94"/>
      <c r="D120" s="94"/>
      <c r="E120" s="94"/>
      <c r="F120" s="94"/>
    </row>
    <row r="121" spans="1:6" ht="51" customHeight="1">
      <c r="A121" s="89" t="s">
        <v>161</v>
      </c>
      <c r="B121" s="89"/>
      <c r="C121" s="89"/>
      <c r="D121" s="89"/>
      <c r="E121" s="89"/>
      <c r="F121" s="89"/>
    </row>
    <row r="122" spans="1:6" ht="38.25" customHeight="1">
      <c r="A122" s="89" t="s">
        <v>79</v>
      </c>
      <c r="B122" s="89"/>
      <c r="C122" s="89"/>
      <c r="D122" s="89"/>
      <c r="E122" s="89"/>
      <c r="F122" s="89"/>
    </row>
    <row r="123" spans="1:6" ht="38.25" customHeight="1">
      <c r="A123" s="89" t="s">
        <v>99</v>
      </c>
      <c r="B123" s="89"/>
      <c r="C123" s="89"/>
      <c r="D123" s="89"/>
      <c r="E123" s="89"/>
      <c r="F123" s="89"/>
    </row>
    <row r="124" spans="1:6" ht="38.25" customHeight="1">
      <c r="A124" s="89" t="s">
        <v>164</v>
      </c>
      <c r="B124" s="89"/>
      <c r="C124" s="89"/>
      <c r="D124" s="89"/>
      <c r="E124" s="89"/>
      <c r="F124" s="89"/>
    </row>
    <row r="125" spans="1:6" ht="51" customHeight="1">
      <c r="A125" s="29"/>
      <c r="B125" s="29"/>
      <c r="C125" s="31"/>
      <c r="D125" s="29"/>
      <c r="E125" s="29"/>
      <c r="F125" s="29"/>
    </row>
    <row r="126" spans="1:6" ht="15">
      <c r="A126" s="2" t="s">
        <v>27</v>
      </c>
      <c r="B126" s="1"/>
      <c r="C126" s="1"/>
      <c r="D126" s="2" t="s">
        <v>8</v>
      </c>
      <c r="E126" s="1"/>
      <c r="F126" s="1"/>
    </row>
    <row r="127" spans="1:6" ht="15">
      <c r="A127" s="1"/>
      <c r="B127" s="1"/>
      <c r="C127" s="1"/>
      <c r="D127" s="2"/>
      <c r="E127" s="1"/>
      <c r="F127" s="1"/>
    </row>
    <row r="128" spans="1:6" ht="15">
      <c r="A128" s="1"/>
      <c r="B128" s="1"/>
      <c r="C128" s="1"/>
      <c r="D128" s="2"/>
      <c r="E128" s="1"/>
      <c r="F128" s="1"/>
    </row>
    <row r="129" spans="1:6" ht="15">
      <c r="A129" s="76" t="s">
        <v>9</v>
      </c>
      <c r="B129" s="76"/>
      <c r="C129" s="30"/>
      <c r="D129" s="2"/>
      <c r="E129" s="21" t="s">
        <v>9</v>
      </c>
      <c r="F129" s="1"/>
    </row>
    <row r="130" spans="2:6" ht="15">
      <c r="B130" s="76" t="s">
        <v>26</v>
      </c>
      <c r="C130" s="30"/>
      <c r="D130" s="2"/>
      <c r="E130" s="1" t="s">
        <v>10</v>
      </c>
      <c r="F130" s="1"/>
    </row>
    <row r="131" spans="1:7" ht="15.75" thickBot="1">
      <c r="A131" s="20"/>
      <c r="B131" s="20"/>
      <c r="C131" s="20"/>
      <c r="D131" s="19"/>
      <c r="E131" s="20"/>
      <c r="F131" s="20"/>
      <c r="G131" s="20"/>
    </row>
  </sheetData>
  <mergeCells count="12">
    <mergeCell ref="A3:F3"/>
    <mergeCell ref="A4:F4"/>
    <mergeCell ref="A5:F5"/>
    <mergeCell ref="A6:A8"/>
    <mergeCell ref="D6:D8"/>
    <mergeCell ref="E6:E8"/>
    <mergeCell ref="A124:F124"/>
    <mergeCell ref="A121:F121"/>
    <mergeCell ref="B6:C7"/>
    <mergeCell ref="A122:F122"/>
    <mergeCell ref="A120:F120"/>
    <mergeCell ref="A123:F12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5" r:id="rId1"/>
  <rowBreaks count="1" manualBreakCount="1">
    <brk id="84" max="16383" man="1"/>
  </rowBreaks>
  <colBreaks count="1" manualBreakCount="1">
    <brk id="7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63"/>
  <sheetViews>
    <sheetView workbookViewId="0" topLeftCell="A1">
      <selection activeCell="C63" sqref="C63"/>
    </sheetView>
  </sheetViews>
  <sheetFormatPr defaultColWidth="9.140625" defaultRowHeight="15"/>
  <cols>
    <col min="2" max="2" width="66.28125" style="0" customWidth="1"/>
    <col min="3" max="3" width="19.28125" style="0" customWidth="1"/>
  </cols>
  <sheetData>
    <row r="1" spans="1:3" ht="18">
      <c r="A1" s="106" t="s">
        <v>112</v>
      </c>
      <c r="B1" s="106"/>
      <c r="C1" s="106"/>
    </row>
    <row r="2" spans="1:3" ht="15">
      <c r="A2" s="109" t="s">
        <v>113</v>
      </c>
      <c r="B2" s="109"/>
      <c r="C2" s="109"/>
    </row>
    <row r="3" spans="1:3" ht="15">
      <c r="A3" s="109"/>
      <c r="B3" s="109"/>
      <c r="C3" s="109"/>
    </row>
    <row r="5" ht="15.75" thickBot="1"/>
    <row r="6" spans="1:3" ht="15.75" thickBot="1">
      <c r="A6" s="71" t="s">
        <v>28</v>
      </c>
      <c r="B6" s="72" t="s">
        <v>45</v>
      </c>
      <c r="C6" s="58" t="s">
        <v>102</v>
      </c>
    </row>
    <row r="7" spans="1:3" ht="15.75" thickBot="1">
      <c r="A7" s="59" t="s">
        <v>131</v>
      </c>
      <c r="B7" s="60"/>
      <c r="C7" s="61"/>
    </row>
    <row r="8" spans="1:3" ht="15">
      <c r="A8" s="62" t="s">
        <v>103</v>
      </c>
      <c r="B8" s="63" t="s">
        <v>114</v>
      </c>
      <c r="C8" s="64"/>
    </row>
    <row r="9" spans="1:3" ht="15">
      <c r="A9" s="68" t="s">
        <v>105</v>
      </c>
      <c r="B9" s="73" t="s">
        <v>117</v>
      </c>
      <c r="C9" s="64"/>
    </row>
    <row r="10" spans="1:3" ht="15">
      <c r="A10" s="66" t="s">
        <v>106</v>
      </c>
      <c r="B10" s="67" t="s">
        <v>118</v>
      </c>
      <c r="C10" s="64"/>
    </row>
    <row r="11" spans="1:3" ht="15">
      <c r="A11" s="62" t="s">
        <v>119</v>
      </c>
      <c r="B11" s="67" t="s">
        <v>120</v>
      </c>
      <c r="C11" s="64"/>
    </row>
    <row r="12" spans="1:3" ht="15">
      <c r="A12" s="62" t="s">
        <v>121</v>
      </c>
      <c r="B12" s="67" t="s">
        <v>122</v>
      </c>
      <c r="C12" s="64"/>
    </row>
    <row r="13" spans="1:3" ht="15">
      <c r="A13" s="62" t="s">
        <v>108</v>
      </c>
      <c r="B13" s="67" t="s">
        <v>123</v>
      </c>
      <c r="C13" s="64"/>
    </row>
    <row r="14" spans="1:3" ht="15">
      <c r="A14" s="62" t="s">
        <v>109</v>
      </c>
      <c r="B14" s="67" t="s">
        <v>124</v>
      </c>
      <c r="C14" s="64"/>
    </row>
    <row r="15" spans="1:3" ht="15">
      <c r="A15" s="62" t="s">
        <v>126</v>
      </c>
      <c r="B15" s="67" t="s">
        <v>127</v>
      </c>
      <c r="C15" s="64"/>
    </row>
    <row r="16" spans="1:3" ht="15">
      <c r="A16" s="62" t="s">
        <v>128</v>
      </c>
      <c r="B16" s="67" t="s">
        <v>129</v>
      </c>
      <c r="C16" s="64"/>
    </row>
    <row r="17" spans="1:3" ht="39" thickBot="1">
      <c r="A17" s="65" t="s">
        <v>133</v>
      </c>
      <c r="B17" s="73" t="s">
        <v>132</v>
      </c>
      <c r="C17" s="64"/>
    </row>
    <row r="18" spans="1:3" ht="15.75" thickBot="1">
      <c r="A18" s="107" t="s">
        <v>134</v>
      </c>
      <c r="B18" s="108"/>
      <c r="C18" s="74">
        <f>SUM(C8:C17)</f>
        <v>0</v>
      </c>
    </row>
    <row r="19" spans="1:3" ht="15.75" thickBot="1">
      <c r="A19" s="70"/>
      <c r="B19" s="70"/>
      <c r="C19" s="69"/>
    </row>
    <row r="20" spans="1:3" ht="15.75" thickBot="1">
      <c r="A20" s="71" t="s">
        <v>29</v>
      </c>
      <c r="B20" s="72" t="s">
        <v>32</v>
      </c>
      <c r="C20" s="58" t="s">
        <v>102</v>
      </c>
    </row>
    <row r="21" spans="1:3" ht="15.75" thickBot="1">
      <c r="A21" s="59" t="s">
        <v>131</v>
      </c>
      <c r="B21" s="60"/>
      <c r="C21" s="61"/>
    </row>
    <row r="22" spans="1:3" ht="15">
      <c r="A22" s="62" t="s">
        <v>103</v>
      </c>
      <c r="B22" s="63" t="s">
        <v>114</v>
      </c>
      <c r="C22" s="64"/>
    </row>
    <row r="23" spans="1:3" ht="15">
      <c r="A23" s="68" t="s">
        <v>105</v>
      </c>
      <c r="B23" s="73" t="s">
        <v>117</v>
      </c>
      <c r="C23" s="64"/>
    </row>
    <row r="24" spans="1:3" ht="15">
      <c r="A24" s="66" t="s">
        <v>106</v>
      </c>
      <c r="B24" s="67" t="s">
        <v>118</v>
      </c>
      <c r="C24" s="64"/>
    </row>
    <row r="25" spans="1:3" ht="15">
      <c r="A25" s="62" t="s">
        <v>119</v>
      </c>
      <c r="B25" s="67" t="s">
        <v>120</v>
      </c>
      <c r="C25" s="64"/>
    </row>
    <row r="26" spans="1:3" ht="15">
      <c r="A26" s="62" t="s">
        <v>121</v>
      </c>
      <c r="B26" s="67" t="s">
        <v>122</v>
      </c>
      <c r="C26" s="64"/>
    </row>
    <row r="27" spans="1:3" ht="15">
      <c r="A27" s="62" t="s">
        <v>108</v>
      </c>
      <c r="B27" s="67" t="s">
        <v>123</v>
      </c>
      <c r="C27" s="64"/>
    </row>
    <row r="28" spans="1:3" ht="15">
      <c r="A28" s="62" t="s">
        <v>109</v>
      </c>
      <c r="B28" s="67" t="s">
        <v>124</v>
      </c>
      <c r="C28" s="64"/>
    </row>
    <row r="29" spans="1:3" ht="15">
      <c r="A29" s="62" t="s">
        <v>126</v>
      </c>
      <c r="B29" s="67" t="s">
        <v>127</v>
      </c>
      <c r="C29" s="64"/>
    </row>
    <row r="30" spans="1:3" ht="15">
      <c r="A30" s="62" t="s">
        <v>128</v>
      </c>
      <c r="B30" s="67" t="s">
        <v>129</v>
      </c>
      <c r="C30" s="64"/>
    </row>
    <row r="31" spans="1:3" ht="39" thickBot="1">
      <c r="A31" s="65" t="s">
        <v>133</v>
      </c>
      <c r="B31" s="73" t="s">
        <v>132</v>
      </c>
      <c r="C31" s="64"/>
    </row>
    <row r="32" spans="1:3" ht="15.75" thickBot="1">
      <c r="A32" s="107" t="s">
        <v>135</v>
      </c>
      <c r="B32" s="108"/>
      <c r="C32" s="74">
        <f>SUM(C22:C31)</f>
        <v>0</v>
      </c>
    </row>
    <row r="33" ht="15.75" thickBot="1"/>
    <row r="34" spans="1:3" ht="15.75" thickBot="1">
      <c r="A34" s="71" t="s">
        <v>30</v>
      </c>
      <c r="B34" s="72" t="s">
        <v>34</v>
      </c>
      <c r="C34" s="58" t="s">
        <v>102</v>
      </c>
    </row>
    <row r="35" spans="1:3" ht="15.75" thickBot="1">
      <c r="A35" s="59" t="s">
        <v>131</v>
      </c>
      <c r="B35" s="60"/>
      <c r="C35" s="61"/>
    </row>
    <row r="36" spans="1:3" ht="15">
      <c r="A36" s="62" t="s">
        <v>103</v>
      </c>
      <c r="B36" s="63" t="s">
        <v>114</v>
      </c>
      <c r="C36" s="64"/>
    </row>
    <row r="37" spans="1:3" ht="15">
      <c r="A37" s="68" t="s">
        <v>105</v>
      </c>
      <c r="B37" s="73" t="s">
        <v>117</v>
      </c>
      <c r="C37" s="64"/>
    </row>
    <row r="38" spans="1:3" ht="15">
      <c r="A38" s="66" t="s">
        <v>106</v>
      </c>
      <c r="B38" s="67" t="s">
        <v>118</v>
      </c>
      <c r="C38" s="64"/>
    </row>
    <row r="39" spans="1:3" ht="15">
      <c r="A39" s="62" t="s">
        <v>119</v>
      </c>
      <c r="B39" s="67" t="s">
        <v>120</v>
      </c>
      <c r="C39" s="64"/>
    </row>
    <row r="40" spans="1:3" ht="15">
      <c r="A40" s="62" t="s">
        <v>121</v>
      </c>
      <c r="B40" s="67" t="s">
        <v>122</v>
      </c>
      <c r="C40" s="64"/>
    </row>
    <row r="41" spans="1:3" ht="15">
      <c r="A41" s="62" t="s">
        <v>108</v>
      </c>
      <c r="B41" s="67" t="s">
        <v>123</v>
      </c>
      <c r="C41" s="64"/>
    </row>
    <row r="42" spans="1:3" ht="15">
      <c r="A42" s="62" t="s">
        <v>109</v>
      </c>
      <c r="B42" s="67" t="s">
        <v>124</v>
      </c>
      <c r="C42" s="64"/>
    </row>
    <row r="43" spans="1:3" ht="15">
      <c r="A43" s="62" t="s">
        <v>126</v>
      </c>
      <c r="B43" s="67" t="s">
        <v>127</v>
      </c>
      <c r="C43" s="64"/>
    </row>
    <row r="44" spans="1:3" ht="15">
      <c r="A44" s="62" t="s">
        <v>128</v>
      </c>
      <c r="B44" s="67" t="s">
        <v>129</v>
      </c>
      <c r="C44" s="64"/>
    </row>
    <row r="45" spans="1:3" ht="39" thickBot="1">
      <c r="A45" s="65" t="s">
        <v>133</v>
      </c>
      <c r="B45" s="73" t="s">
        <v>132</v>
      </c>
      <c r="C45" s="64"/>
    </row>
    <row r="46" spans="1:3" ht="15.75" thickBot="1">
      <c r="A46" s="107" t="s">
        <v>136</v>
      </c>
      <c r="B46" s="108"/>
      <c r="C46" s="74">
        <f>SUM(C36:C45)</f>
        <v>0</v>
      </c>
    </row>
    <row r="47" ht="15.75" thickBot="1"/>
    <row r="48" spans="1:3" ht="15.75" thickBot="1">
      <c r="A48" s="71" t="s">
        <v>31</v>
      </c>
      <c r="B48" s="72" t="s">
        <v>33</v>
      </c>
      <c r="C48" s="58" t="s">
        <v>102</v>
      </c>
    </row>
    <row r="49" spans="1:3" ht="15.75" thickBot="1">
      <c r="A49" s="59" t="s">
        <v>131</v>
      </c>
      <c r="B49" s="60"/>
      <c r="C49" s="61"/>
    </row>
    <row r="50" spans="1:3" ht="15">
      <c r="A50" s="62" t="s">
        <v>103</v>
      </c>
      <c r="B50" s="63" t="s">
        <v>114</v>
      </c>
      <c r="C50" s="64"/>
    </row>
    <row r="51" spans="1:3" ht="15">
      <c r="A51" s="66" t="s">
        <v>104</v>
      </c>
      <c r="B51" s="67" t="s">
        <v>115</v>
      </c>
      <c r="C51" s="64"/>
    </row>
    <row r="52" spans="1:3" ht="15">
      <c r="A52" s="68" t="s">
        <v>105</v>
      </c>
      <c r="B52" s="73" t="s">
        <v>117</v>
      </c>
      <c r="C52" s="64"/>
    </row>
    <row r="53" spans="1:3" ht="15">
      <c r="A53" s="66" t="s">
        <v>106</v>
      </c>
      <c r="B53" s="67" t="s">
        <v>118</v>
      </c>
      <c r="C53" s="64"/>
    </row>
    <row r="54" spans="1:3" ht="15">
      <c r="A54" s="62" t="s">
        <v>119</v>
      </c>
      <c r="B54" s="67" t="s">
        <v>120</v>
      </c>
      <c r="C54" s="64"/>
    </row>
    <row r="55" spans="1:3" ht="15">
      <c r="A55" s="62" t="s">
        <v>121</v>
      </c>
      <c r="B55" s="67" t="s">
        <v>122</v>
      </c>
      <c r="C55" s="64"/>
    </row>
    <row r="56" spans="1:4" ht="15">
      <c r="A56" s="62" t="s">
        <v>108</v>
      </c>
      <c r="B56" s="67" t="s">
        <v>123</v>
      </c>
      <c r="C56" s="64"/>
      <c r="D56" s="86"/>
    </row>
    <row r="57" spans="1:4" ht="15">
      <c r="A57" s="62" t="s">
        <v>109</v>
      </c>
      <c r="B57" s="67" t="s">
        <v>124</v>
      </c>
      <c r="C57" s="64"/>
      <c r="D57" s="86"/>
    </row>
    <row r="58" spans="1:4" ht="15">
      <c r="A58" s="67" t="s">
        <v>110</v>
      </c>
      <c r="B58" s="67" t="s">
        <v>125</v>
      </c>
      <c r="C58" s="64"/>
      <c r="D58" s="86"/>
    </row>
    <row r="59" spans="1:4" ht="15">
      <c r="A59" s="67" t="s">
        <v>111</v>
      </c>
      <c r="B59" s="67" t="s">
        <v>127</v>
      </c>
      <c r="C59" s="64"/>
      <c r="D59" s="86"/>
    </row>
    <row r="60" spans="1:4" ht="15">
      <c r="A60" s="67" t="s">
        <v>126</v>
      </c>
      <c r="B60" s="67" t="s">
        <v>129</v>
      </c>
      <c r="C60" s="64"/>
      <c r="D60" s="86"/>
    </row>
    <row r="61" spans="1:4" ht="15">
      <c r="A61" s="67" t="s">
        <v>209</v>
      </c>
      <c r="B61" s="73" t="s">
        <v>130</v>
      </c>
      <c r="C61" s="64"/>
      <c r="D61" s="86"/>
    </row>
    <row r="62" spans="1:4" ht="39" thickBot="1">
      <c r="A62" s="65" t="s">
        <v>133</v>
      </c>
      <c r="B62" s="73" t="s">
        <v>132</v>
      </c>
      <c r="C62" s="64"/>
      <c r="D62" s="86"/>
    </row>
    <row r="63" spans="1:3" ht="15.75" thickBot="1">
      <c r="A63" s="107" t="s">
        <v>137</v>
      </c>
      <c r="B63" s="108"/>
      <c r="C63" s="74">
        <f>SUM(C50:C62)</f>
        <v>0</v>
      </c>
    </row>
  </sheetData>
  <mergeCells count="6">
    <mergeCell ref="A1:C1"/>
    <mergeCell ref="A32:B32"/>
    <mergeCell ref="A46:B46"/>
    <mergeCell ref="A63:B63"/>
    <mergeCell ref="A2:C3"/>
    <mergeCell ref="A18:B18"/>
  </mergeCells>
  <printOptions/>
  <pageMargins left="0.7" right="0.7" top="0.787401575" bottom="0.787401575" header="0.3" footer="0.3"/>
  <pageSetup horizontalDpi="600" verticalDpi="600" orientation="portrait" paperSize="9" scale="92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79"/>
  <sheetViews>
    <sheetView workbookViewId="0" topLeftCell="A36">
      <selection activeCell="C80" sqref="C80"/>
    </sheetView>
  </sheetViews>
  <sheetFormatPr defaultColWidth="9.140625" defaultRowHeight="15"/>
  <cols>
    <col min="2" max="2" width="66.28125" style="0" customWidth="1"/>
    <col min="3" max="3" width="19.28125" style="0" customWidth="1"/>
  </cols>
  <sheetData>
    <row r="1" spans="1:3" ht="18">
      <c r="A1" s="106" t="s">
        <v>138</v>
      </c>
      <c r="B1" s="106"/>
      <c r="C1" s="106"/>
    </row>
    <row r="2" spans="1:3" ht="15">
      <c r="A2" s="109" t="s">
        <v>139</v>
      </c>
      <c r="B2" s="109"/>
      <c r="C2" s="109"/>
    </row>
    <row r="3" spans="1:3" ht="15">
      <c r="A3" s="109"/>
      <c r="B3" s="109"/>
      <c r="C3" s="109"/>
    </row>
    <row r="5" ht="15.75" thickBot="1"/>
    <row r="6" spans="1:3" ht="15.75" thickBot="1">
      <c r="A6" s="71" t="s">
        <v>35</v>
      </c>
      <c r="B6" s="72" t="s">
        <v>140</v>
      </c>
      <c r="C6" s="58" t="s">
        <v>102</v>
      </c>
    </row>
    <row r="7" spans="1:3" ht="15.75" thickBot="1">
      <c r="A7" s="59" t="s">
        <v>131</v>
      </c>
      <c r="B7" s="60"/>
      <c r="C7" s="61"/>
    </row>
    <row r="8" spans="1:3" ht="15">
      <c r="A8" s="62" t="s">
        <v>103</v>
      </c>
      <c r="B8" s="63" t="s">
        <v>141</v>
      </c>
      <c r="C8" s="64"/>
    </row>
    <row r="9" spans="1:3" ht="15">
      <c r="A9" s="68" t="s">
        <v>104</v>
      </c>
      <c r="B9" s="73" t="s">
        <v>142</v>
      </c>
      <c r="C9" s="64"/>
    </row>
    <row r="10" spans="1:3" ht="15">
      <c r="A10" s="66" t="s">
        <v>116</v>
      </c>
      <c r="B10" s="67" t="s">
        <v>143</v>
      </c>
      <c r="C10" s="64"/>
    </row>
    <row r="11" spans="1:3" ht="15">
      <c r="A11" s="62" t="s">
        <v>105</v>
      </c>
      <c r="B11" s="67" t="s">
        <v>124</v>
      </c>
      <c r="C11" s="64"/>
    </row>
    <row r="12" spans="1:3" ht="15">
      <c r="A12" s="62" t="s">
        <v>119</v>
      </c>
      <c r="B12" s="67" t="s">
        <v>145</v>
      </c>
      <c r="C12" s="64"/>
    </row>
    <row r="13" spans="1:3" ht="25.5">
      <c r="A13" s="62" t="s">
        <v>121</v>
      </c>
      <c r="B13" s="67" t="s">
        <v>146</v>
      </c>
      <c r="C13" s="64"/>
    </row>
    <row r="14" spans="1:3" ht="15">
      <c r="A14" s="62" t="s">
        <v>107</v>
      </c>
      <c r="B14" s="67" t="s">
        <v>147</v>
      </c>
      <c r="C14" s="64"/>
    </row>
    <row r="15" spans="1:3" ht="15">
      <c r="A15" s="62" t="s">
        <v>108</v>
      </c>
      <c r="B15" s="67" t="s">
        <v>148</v>
      </c>
      <c r="C15" s="64"/>
    </row>
    <row r="16" spans="1:3" ht="15">
      <c r="A16" s="75" t="s">
        <v>109</v>
      </c>
      <c r="B16" s="67" t="s">
        <v>149</v>
      </c>
      <c r="C16" s="64"/>
    </row>
    <row r="17" spans="1:3" ht="15">
      <c r="A17" s="75" t="s">
        <v>110</v>
      </c>
      <c r="B17" s="67" t="s">
        <v>150</v>
      </c>
      <c r="C17" s="64"/>
    </row>
    <row r="18" spans="1:3" ht="15">
      <c r="A18" s="75" t="s">
        <v>111</v>
      </c>
      <c r="B18" s="67" t="s">
        <v>151</v>
      </c>
      <c r="C18" s="64"/>
    </row>
    <row r="19" spans="1:3" ht="15">
      <c r="A19" s="75" t="s">
        <v>128</v>
      </c>
      <c r="B19" s="67" t="s">
        <v>154</v>
      </c>
      <c r="C19" s="64"/>
    </row>
    <row r="20" spans="1:3" ht="15.75" thickBot="1">
      <c r="A20" s="65" t="s">
        <v>74</v>
      </c>
      <c r="B20" s="73" t="s">
        <v>158</v>
      </c>
      <c r="C20" s="64"/>
    </row>
    <row r="21" spans="1:3" ht="15.75" thickBot="1">
      <c r="A21" s="107" t="s">
        <v>159</v>
      </c>
      <c r="B21" s="108"/>
      <c r="C21" s="74">
        <f>SUM(C8:C20)</f>
        <v>0</v>
      </c>
    </row>
    <row r="22" ht="15.75" thickBot="1"/>
    <row r="23" spans="1:3" ht="15.75" thickBot="1">
      <c r="A23" s="71" t="s">
        <v>38</v>
      </c>
      <c r="B23" s="72" t="s">
        <v>42</v>
      </c>
      <c r="C23" s="58" t="s">
        <v>102</v>
      </c>
    </row>
    <row r="24" spans="1:3" ht="15.75" thickBot="1">
      <c r="A24" s="59" t="s">
        <v>131</v>
      </c>
      <c r="B24" s="60"/>
      <c r="C24" s="61"/>
    </row>
    <row r="25" spans="1:3" ht="15">
      <c r="A25" s="62" t="s">
        <v>103</v>
      </c>
      <c r="B25" s="63" t="s">
        <v>141</v>
      </c>
      <c r="C25" s="64"/>
    </row>
    <row r="26" spans="1:3" ht="15">
      <c r="A26" s="68" t="s">
        <v>104</v>
      </c>
      <c r="B26" s="73" t="s">
        <v>142</v>
      </c>
      <c r="C26" s="64"/>
    </row>
    <row r="27" spans="1:3" ht="15">
      <c r="A27" s="66" t="s">
        <v>116</v>
      </c>
      <c r="B27" s="67" t="s">
        <v>143</v>
      </c>
      <c r="C27" s="64"/>
    </row>
    <row r="28" spans="1:3" ht="15">
      <c r="A28" s="62" t="s">
        <v>105</v>
      </c>
      <c r="B28" s="67" t="s">
        <v>124</v>
      </c>
      <c r="C28" s="64"/>
    </row>
    <row r="29" spans="1:3" ht="15">
      <c r="A29" s="62" t="s">
        <v>106</v>
      </c>
      <c r="B29" s="67" t="s">
        <v>144</v>
      </c>
      <c r="C29" s="64"/>
    </row>
    <row r="30" spans="1:3" ht="15">
      <c r="A30" s="62" t="s">
        <v>119</v>
      </c>
      <c r="B30" s="67" t="s">
        <v>145</v>
      </c>
      <c r="C30" s="64"/>
    </row>
    <row r="31" spans="1:3" ht="25.5">
      <c r="A31" s="62" t="s">
        <v>121</v>
      </c>
      <c r="B31" s="67" t="s">
        <v>146</v>
      </c>
      <c r="C31" s="64"/>
    </row>
    <row r="32" spans="1:3" ht="15">
      <c r="A32" s="62" t="s">
        <v>107</v>
      </c>
      <c r="B32" s="67" t="s">
        <v>147</v>
      </c>
      <c r="C32" s="64"/>
    </row>
    <row r="33" spans="1:3" ht="15">
      <c r="A33" s="62" t="s">
        <v>108</v>
      </c>
      <c r="B33" s="67" t="s">
        <v>148</v>
      </c>
      <c r="C33" s="64"/>
    </row>
    <row r="34" spans="1:3" ht="15">
      <c r="A34" s="75" t="s">
        <v>109</v>
      </c>
      <c r="B34" s="67" t="s">
        <v>149</v>
      </c>
      <c r="C34" s="64"/>
    </row>
    <row r="35" spans="1:3" ht="15">
      <c r="A35" s="75" t="s">
        <v>110</v>
      </c>
      <c r="B35" s="67" t="s">
        <v>150</v>
      </c>
      <c r="C35" s="64"/>
    </row>
    <row r="36" spans="1:3" ht="15">
      <c r="A36" s="75" t="s">
        <v>111</v>
      </c>
      <c r="B36" s="67" t="s">
        <v>151</v>
      </c>
      <c r="C36" s="64"/>
    </row>
    <row r="37" spans="1:3" ht="15">
      <c r="A37" s="75" t="s">
        <v>126</v>
      </c>
      <c r="B37" s="67" t="s">
        <v>153</v>
      </c>
      <c r="C37" s="64"/>
    </row>
    <row r="38" spans="1:3" ht="15">
      <c r="A38" s="75" t="s">
        <v>128</v>
      </c>
      <c r="B38" s="67" t="s">
        <v>154</v>
      </c>
      <c r="C38" s="64"/>
    </row>
    <row r="39" spans="1:3" ht="15.75" thickBot="1">
      <c r="A39" s="65" t="s">
        <v>74</v>
      </c>
      <c r="B39" s="73" t="s">
        <v>158</v>
      </c>
      <c r="C39" s="64"/>
    </row>
    <row r="40" spans="1:3" ht="15.75" thickBot="1">
      <c r="A40" s="107" t="s">
        <v>160</v>
      </c>
      <c r="B40" s="108"/>
      <c r="C40" s="74">
        <f>SUM(C25:C39)</f>
        <v>0</v>
      </c>
    </row>
    <row r="41" ht="15.75" thickBot="1"/>
    <row r="42" spans="1:3" ht="15.75" thickBot="1">
      <c r="A42" s="71" t="s">
        <v>39</v>
      </c>
      <c r="B42" s="72" t="s">
        <v>43</v>
      </c>
      <c r="C42" s="58" t="s">
        <v>102</v>
      </c>
    </row>
    <row r="43" spans="1:3" ht="15.75" thickBot="1">
      <c r="A43" s="59" t="s">
        <v>131</v>
      </c>
      <c r="B43" s="60"/>
      <c r="C43" s="61"/>
    </row>
    <row r="44" spans="1:3" ht="15">
      <c r="A44" s="62" t="s">
        <v>103</v>
      </c>
      <c r="B44" s="63" t="s">
        <v>141</v>
      </c>
      <c r="C44" s="64"/>
    </row>
    <row r="45" spans="1:3" ht="15">
      <c r="A45" s="68" t="s">
        <v>104</v>
      </c>
      <c r="B45" s="73" t="s">
        <v>142</v>
      </c>
      <c r="C45" s="64"/>
    </row>
    <row r="46" spans="1:3" ht="15">
      <c r="A46" s="66" t="s">
        <v>116</v>
      </c>
      <c r="B46" s="67" t="s">
        <v>143</v>
      </c>
      <c r="C46" s="64"/>
    </row>
    <row r="47" spans="1:3" ht="15">
      <c r="A47" s="62" t="s">
        <v>105</v>
      </c>
      <c r="B47" s="67" t="s">
        <v>124</v>
      </c>
      <c r="C47" s="64"/>
    </row>
    <row r="48" spans="1:3" ht="15">
      <c r="A48" s="62" t="s">
        <v>119</v>
      </c>
      <c r="B48" s="67" t="s">
        <v>145</v>
      </c>
      <c r="C48" s="64"/>
    </row>
    <row r="49" spans="1:3" ht="25.5">
      <c r="A49" s="62" t="s">
        <v>121</v>
      </c>
      <c r="B49" s="67" t="s">
        <v>146</v>
      </c>
      <c r="C49" s="64"/>
    </row>
    <row r="50" spans="1:3" ht="15">
      <c r="A50" s="62" t="s">
        <v>107</v>
      </c>
      <c r="B50" s="67" t="s">
        <v>147</v>
      </c>
      <c r="C50" s="64"/>
    </row>
    <row r="51" spans="1:3" ht="15">
      <c r="A51" s="62" t="s">
        <v>108</v>
      </c>
      <c r="B51" s="67" t="s">
        <v>148</v>
      </c>
      <c r="C51" s="64"/>
    </row>
    <row r="52" spans="1:3" ht="15">
      <c r="A52" s="75" t="s">
        <v>109</v>
      </c>
      <c r="B52" s="67" t="s">
        <v>149</v>
      </c>
      <c r="C52" s="64"/>
    </row>
    <row r="53" spans="1:3" ht="15">
      <c r="A53" s="75" t="s">
        <v>110</v>
      </c>
      <c r="B53" s="67" t="s">
        <v>150</v>
      </c>
      <c r="C53" s="64"/>
    </row>
    <row r="54" spans="1:3" ht="15">
      <c r="A54" s="75" t="s">
        <v>111</v>
      </c>
      <c r="B54" s="67" t="s">
        <v>151</v>
      </c>
      <c r="C54" s="64"/>
    </row>
    <row r="55" spans="1:3" ht="15">
      <c r="A55" s="75" t="s">
        <v>128</v>
      </c>
      <c r="B55" s="67" t="s">
        <v>154</v>
      </c>
      <c r="C55" s="64"/>
    </row>
    <row r="56" spans="1:3" ht="15.75" thickBot="1">
      <c r="A56" s="65" t="s">
        <v>74</v>
      </c>
      <c r="B56" s="73" t="s">
        <v>158</v>
      </c>
      <c r="C56" s="64"/>
    </row>
    <row r="57" spans="1:3" ht="15.75" thickBot="1">
      <c r="A57" s="107" t="s">
        <v>166</v>
      </c>
      <c r="B57" s="108"/>
      <c r="C57" s="74">
        <f>SUM(C44:C56)</f>
        <v>0</v>
      </c>
    </row>
    <row r="58" ht="15.75" thickBot="1"/>
    <row r="59" spans="1:3" ht="15.75" thickBot="1">
      <c r="A59" s="71" t="s">
        <v>40</v>
      </c>
      <c r="B59" s="72" t="s">
        <v>44</v>
      </c>
      <c r="C59" s="58" t="s">
        <v>102</v>
      </c>
    </row>
    <row r="60" spans="1:3" ht="15.75" thickBot="1">
      <c r="A60" s="59" t="s">
        <v>131</v>
      </c>
      <c r="B60" s="60"/>
      <c r="C60" s="61"/>
    </row>
    <row r="61" spans="1:3" ht="15">
      <c r="A61" s="62" t="s">
        <v>103</v>
      </c>
      <c r="B61" s="63" t="s">
        <v>141</v>
      </c>
      <c r="C61" s="64"/>
    </row>
    <row r="62" spans="1:3" ht="15">
      <c r="A62" s="68" t="s">
        <v>104</v>
      </c>
      <c r="B62" s="73" t="s">
        <v>142</v>
      </c>
      <c r="C62" s="64"/>
    </row>
    <row r="63" spans="1:3" ht="15">
      <c r="A63" s="66" t="s">
        <v>116</v>
      </c>
      <c r="B63" s="67" t="s">
        <v>143</v>
      </c>
      <c r="C63" s="64"/>
    </row>
    <row r="64" spans="1:3" ht="15">
      <c r="A64" s="62" t="s">
        <v>105</v>
      </c>
      <c r="B64" s="67" t="s">
        <v>124</v>
      </c>
      <c r="C64" s="64"/>
    </row>
    <row r="65" spans="1:3" ht="15">
      <c r="A65" s="62" t="s">
        <v>106</v>
      </c>
      <c r="B65" s="67" t="s">
        <v>144</v>
      </c>
      <c r="C65" s="64"/>
    </row>
    <row r="66" spans="1:3" ht="15">
      <c r="A66" s="62" t="s">
        <v>119</v>
      </c>
      <c r="B66" s="67" t="s">
        <v>145</v>
      </c>
      <c r="C66" s="64"/>
    </row>
    <row r="67" spans="1:3" ht="25.5">
      <c r="A67" s="62" t="s">
        <v>121</v>
      </c>
      <c r="B67" s="67" t="s">
        <v>146</v>
      </c>
      <c r="C67" s="64"/>
    </row>
    <row r="68" spans="1:3" ht="15">
      <c r="A68" s="62" t="s">
        <v>107</v>
      </c>
      <c r="B68" s="67" t="s">
        <v>147</v>
      </c>
      <c r="C68" s="64"/>
    </row>
    <row r="69" spans="1:3" ht="15">
      <c r="A69" s="62" t="s">
        <v>108</v>
      </c>
      <c r="B69" s="67" t="s">
        <v>148</v>
      </c>
      <c r="C69" s="64"/>
    </row>
    <row r="70" spans="1:3" ht="15">
      <c r="A70" s="75" t="s">
        <v>109</v>
      </c>
      <c r="B70" s="67" t="s">
        <v>149</v>
      </c>
      <c r="C70" s="64"/>
    </row>
    <row r="71" spans="1:3" ht="15">
      <c r="A71" s="75" t="s">
        <v>110</v>
      </c>
      <c r="B71" s="67" t="s">
        <v>150</v>
      </c>
      <c r="C71" s="64"/>
    </row>
    <row r="72" spans="1:3" ht="15">
      <c r="A72" s="75" t="s">
        <v>111</v>
      </c>
      <c r="B72" s="67" t="s">
        <v>151</v>
      </c>
      <c r="C72" s="64"/>
    </row>
    <row r="73" spans="1:3" ht="15">
      <c r="A73" s="75" t="s">
        <v>126</v>
      </c>
      <c r="B73" s="67" t="s">
        <v>153</v>
      </c>
      <c r="C73" s="64"/>
    </row>
    <row r="74" spans="1:3" ht="15">
      <c r="A74" s="75" t="s">
        <v>128</v>
      </c>
      <c r="B74" s="67" t="s">
        <v>154</v>
      </c>
      <c r="C74" s="64"/>
    </row>
    <row r="75" spans="1:3" ht="15">
      <c r="A75" s="75" t="s">
        <v>152</v>
      </c>
      <c r="B75" s="67" t="s">
        <v>155</v>
      </c>
      <c r="C75" s="64"/>
    </row>
    <row r="76" spans="1:3" ht="15">
      <c r="A76" s="75" t="s">
        <v>152</v>
      </c>
      <c r="B76" s="67" t="s">
        <v>156</v>
      </c>
      <c r="C76" s="64"/>
    </row>
    <row r="77" spans="1:3" ht="15">
      <c r="A77" s="75" t="s">
        <v>152</v>
      </c>
      <c r="B77" s="67" t="s">
        <v>157</v>
      </c>
      <c r="C77" s="64"/>
    </row>
    <row r="78" spans="1:3" ht="15.75" thickBot="1">
      <c r="A78" s="65" t="s">
        <v>74</v>
      </c>
      <c r="B78" s="73" t="s">
        <v>158</v>
      </c>
      <c r="C78" s="64"/>
    </row>
    <row r="79" spans="1:3" ht="15.75" thickBot="1">
      <c r="A79" s="107" t="s">
        <v>167</v>
      </c>
      <c r="B79" s="108"/>
      <c r="C79" s="74">
        <f>SUM(C61:C78)</f>
        <v>0</v>
      </c>
    </row>
  </sheetData>
  <mergeCells count="6">
    <mergeCell ref="A79:B79"/>
    <mergeCell ref="A1:C1"/>
    <mergeCell ref="A2:C3"/>
    <mergeCell ref="A21:B21"/>
    <mergeCell ref="A40:B40"/>
    <mergeCell ref="A57:B57"/>
  </mergeCells>
  <printOptions/>
  <pageMargins left="0.7" right="0.7" top="0.787401575" bottom="0.787401575" header="0.3" footer="0.3"/>
  <pageSetup horizontalDpi="600" verticalDpi="600" orientation="portrait" paperSize="9" scale="92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Konecny</dc:creator>
  <cp:keywords/>
  <dc:description/>
  <cp:lastModifiedBy>Štefek</cp:lastModifiedBy>
  <cp:lastPrinted>2021-11-02T07:07:26Z</cp:lastPrinted>
  <dcterms:created xsi:type="dcterms:W3CDTF">2021-05-27T14:25:05Z</dcterms:created>
  <dcterms:modified xsi:type="dcterms:W3CDTF">2021-11-02T07:07:30Z</dcterms:modified>
  <cp:category/>
  <cp:version/>
  <cp:contentType/>
  <cp:contentStatus/>
</cp:coreProperties>
</file>