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schlova\Desktop\VŘ\VŘ 2022\04 - 2022 - EVZMRO_B - Liboc - probírka BP, k.ú. Vilémov u Kadaně\ZD pro uchazeče\"/>
    </mc:Choice>
  </mc:AlternateContent>
  <xr:revisionPtr revIDLastSave="0" documentId="13_ncr:1_{31151F26-AE19-4895-8EFF-3B6D27FFF8A9}" xr6:coauthVersionLast="36" xr6:coauthVersionMax="36" xr10:uidLastSave="{00000000-0000-0000-0000-000000000000}"/>
  <bookViews>
    <workbookView xWindow="0" yWindow="0" windowWidth="28800" windowHeight="12225" xr2:uid="{8D5743AC-B748-4A6A-8F20-71779D5CCC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K45" i="1"/>
  <c r="K44" i="1" l="1"/>
  <c r="B30" i="1"/>
  <c r="I30" i="1"/>
  <c r="K30" i="1" s="1"/>
  <c r="B31" i="1"/>
  <c r="I31" i="1"/>
  <c r="K31" i="1"/>
  <c r="B32" i="1"/>
  <c r="I32" i="1"/>
  <c r="K32" i="1" s="1"/>
  <c r="B33" i="1"/>
  <c r="I33" i="1"/>
  <c r="K33" i="1"/>
  <c r="B34" i="1"/>
  <c r="I34" i="1"/>
  <c r="K34" i="1" s="1"/>
  <c r="B35" i="1"/>
  <c r="I35" i="1"/>
  <c r="K35" i="1"/>
  <c r="B36" i="1"/>
  <c r="I36" i="1"/>
  <c r="K36" i="1" s="1"/>
  <c r="B37" i="1"/>
  <c r="I37" i="1"/>
  <c r="K37" i="1"/>
  <c r="I21" i="1"/>
  <c r="K21" i="1" s="1"/>
  <c r="B21" i="1"/>
  <c r="I20" i="1"/>
  <c r="K20" i="1" s="1"/>
  <c r="B20" i="1"/>
  <c r="I19" i="1"/>
  <c r="K19" i="1" s="1"/>
  <c r="B19" i="1"/>
  <c r="I18" i="1"/>
  <c r="K18" i="1" s="1"/>
  <c r="B18" i="1"/>
  <c r="I17" i="1"/>
  <c r="K17" i="1" s="1"/>
  <c r="B17" i="1"/>
  <c r="K16" i="1"/>
  <c r="B16" i="1"/>
  <c r="I15" i="1"/>
  <c r="K15" i="1" s="1"/>
  <c r="B15" i="1"/>
  <c r="I14" i="1"/>
  <c r="K14" i="1" s="1"/>
  <c r="B14" i="1"/>
  <c r="I13" i="1"/>
  <c r="K13" i="1" s="1"/>
  <c r="B13" i="1"/>
  <c r="I12" i="1"/>
  <c r="K12" i="1" s="1"/>
  <c r="B12" i="1"/>
  <c r="I11" i="1"/>
  <c r="K11" i="1" s="1"/>
  <c r="B11" i="1"/>
  <c r="I10" i="1"/>
  <c r="K10" i="1" s="1"/>
  <c r="B10" i="1"/>
  <c r="I9" i="1"/>
  <c r="B9" i="1"/>
  <c r="K38" i="1" l="1"/>
  <c r="K9" i="1"/>
  <c r="K22" i="1" s="1"/>
  <c r="J49" i="1" l="1"/>
</calcChain>
</file>

<file path=xl/sharedStrings.xml><?xml version="1.0" encoding="utf-8"?>
<sst xmlns="http://schemas.openxmlformats.org/spreadsheetml/2006/main" count="50" uniqueCount="34">
  <si>
    <t>Výkaz výměr - PBP Liboc, Vilémov (intravilán)</t>
  </si>
  <si>
    <t>Úsek č. 1 - ŽM Vilémov - SM Vilémov (škola)</t>
  </si>
  <si>
    <t>Běžné směrové kácení, pracoviště přístupné.</t>
  </si>
  <si>
    <t>Tl. St.</t>
  </si>
  <si>
    <t>Obvod</t>
  </si>
  <si>
    <t>Dřevina - počet ks</t>
  </si>
  <si>
    <t xml:space="preserve">Celkem </t>
  </si>
  <si>
    <t>Náklady (Kč bez DPH)</t>
  </si>
  <si>
    <t>Vrba</t>
  </si>
  <si>
    <t>Topol</t>
  </si>
  <si>
    <t>Jasan</t>
  </si>
  <si>
    <t>Javor</t>
  </si>
  <si>
    <t xml:space="preserve">Olše </t>
  </si>
  <si>
    <t>Jilm</t>
  </si>
  <si>
    <t>ks</t>
  </si>
  <si>
    <t>celkem</t>
  </si>
  <si>
    <t>Kácení ve ztížených podmínkách, omezený přístup, blízkost obytných budov.</t>
  </si>
  <si>
    <t>Ostatní předpokádané náklady:</t>
  </si>
  <si>
    <t>(úsek č. 1 - 7 000 m2, úsek č. 2 - 2 000 m2)</t>
  </si>
  <si>
    <t xml:space="preserve">(úsek č. 1 - 10 000 m2, úsek č. 2 - 5 000 m2) </t>
  </si>
  <si>
    <t>CENA CELKEM v Kč bez DPH</t>
  </si>
  <si>
    <t>popis</t>
  </si>
  <si>
    <t>Úsek č. 2 - SM Vilémov (škola) - čp. 157 (poslední dům v obci)</t>
  </si>
  <si>
    <t>jednotková cena za ks</t>
  </si>
  <si>
    <t>kpl</t>
  </si>
  <si>
    <t>m2</t>
  </si>
  <si>
    <t>množství</t>
  </si>
  <si>
    <t>Cena celkem v Kč bez DPH</t>
  </si>
  <si>
    <t>Ostatní náklady manipulace, vodorovné přemístění, úklid pozemku, likvidace polomů, likvidace větví atd.</t>
  </si>
  <si>
    <t>MJ</t>
  </si>
  <si>
    <t>jednotková cena</t>
  </si>
  <si>
    <t>pozn.</t>
  </si>
  <si>
    <t>Vyplňujte pouze šedě podbarvený sloupec J !!!</t>
  </si>
  <si>
    <t>Smýcení křovin vč. likvidace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</si>
</sst>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 applyProtection="1">
      <alignment horizontal="left"/>
    </xf>
    <xf numFmtId="0" fontId="0" fillId="0" borderId="0" xfId="0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3" fillId="3" borderId="0" xfId="0" applyFont="1" applyFill="1" applyProtection="1"/>
    <xf numFmtId="0" fontId="0" fillId="3" borderId="0" xfId="0" applyFill="1" applyProtection="1"/>
    <xf numFmtId="0" fontId="4" fillId="0" borderId="0" xfId="0" applyFont="1" applyProtection="1"/>
    <xf numFmtId="0" fontId="0" fillId="0" borderId="0" xfId="0" applyFont="1" applyProtection="1"/>
    <xf numFmtId="3" fontId="0" fillId="0" borderId="11" xfId="0" applyNumberFormat="1" applyFont="1" applyBorder="1" applyAlignment="1" applyProtection="1">
      <alignment horizontal="center"/>
    </xf>
    <xf numFmtId="3" fontId="0" fillId="0" borderId="12" xfId="0" applyNumberFormat="1" applyFont="1" applyBorder="1" applyAlignment="1" applyProtection="1">
      <alignment horizontal="center"/>
    </xf>
    <xf numFmtId="3" fontId="1" fillId="0" borderId="13" xfId="0" applyNumberFormat="1" applyFont="1" applyBorder="1" applyAlignment="1" applyProtection="1">
      <alignment horizontal="center"/>
    </xf>
    <xf numFmtId="3" fontId="0" fillId="0" borderId="14" xfId="0" applyNumberFormat="1" applyFont="1" applyBorder="1" applyAlignment="1" applyProtection="1">
      <alignment horizontal="center"/>
    </xf>
    <xf numFmtId="3" fontId="0" fillId="0" borderId="15" xfId="0" applyNumberFormat="1" applyFont="1" applyBorder="1" applyAlignment="1" applyProtection="1">
      <alignment horizontal="center"/>
    </xf>
    <xf numFmtId="3" fontId="1" fillId="0" borderId="16" xfId="0" applyNumberFormat="1" applyFont="1" applyBorder="1" applyAlignment="1" applyProtection="1">
      <alignment horizontal="center"/>
    </xf>
    <xf numFmtId="3" fontId="1" fillId="0" borderId="28" xfId="0" applyNumberFormat="1" applyFont="1" applyBorder="1" applyAlignment="1" applyProtection="1">
      <alignment horizontal="left" vertical="center" wrapText="1" shrinkToFit="1"/>
    </xf>
    <xf numFmtId="3" fontId="1" fillId="0" borderId="27" xfId="0" applyNumberFormat="1" applyFont="1" applyBorder="1" applyAlignment="1" applyProtection="1">
      <alignment horizontal="left" vertical="center" wrapText="1" shrinkToFit="1"/>
    </xf>
    <xf numFmtId="3" fontId="1" fillId="0" borderId="26" xfId="0" applyNumberFormat="1" applyFont="1" applyBorder="1" applyAlignment="1" applyProtection="1">
      <alignment horizontal="left" vertical="center" wrapText="1" shrinkToFit="1"/>
    </xf>
    <xf numFmtId="3" fontId="1" fillId="0" borderId="17" xfId="0" applyNumberFormat="1" applyFont="1" applyBorder="1" applyAlignment="1" applyProtection="1">
      <alignment horizontal="center"/>
    </xf>
    <xf numFmtId="3" fontId="1" fillId="2" borderId="18" xfId="0" applyNumberFormat="1" applyFont="1" applyFill="1" applyBorder="1" applyAlignment="1" applyProtection="1">
      <alignment horizontal="center"/>
    </xf>
    <xf numFmtId="0" fontId="3" fillId="4" borderId="0" xfId="0" applyFont="1" applyFill="1" applyAlignment="1" applyProtection="1"/>
    <xf numFmtId="0" fontId="0" fillId="0" borderId="14" xfId="0" applyFont="1" applyBorder="1" applyAlignment="1" applyProtection="1">
      <alignment horizontal="center"/>
    </xf>
    <xf numFmtId="0" fontId="0" fillId="0" borderId="15" xfId="0" applyFont="1" applyBorder="1" applyAlignment="1" applyProtection="1">
      <alignment horizontal="center"/>
    </xf>
    <xf numFmtId="0" fontId="0" fillId="0" borderId="22" xfId="0" applyFont="1" applyBorder="1" applyAlignment="1" applyProtection="1">
      <alignment horizontal="center"/>
    </xf>
    <xf numFmtId="0" fontId="0" fillId="0" borderId="24" xfId="0" applyFont="1" applyBorder="1" applyAlignment="1" applyProtection="1">
      <alignment horizontal="center"/>
    </xf>
    <xf numFmtId="3" fontId="0" fillId="0" borderId="17" xfId="0" applyNumberFormat="1" applyFont="1" applyBorder="1" applyAlignment="1" applyProtection="1">
      <alignment horizontal="center"/>
    </xf>
    <xf numFmtId="3" fontId="5" fillId="2" borderId="18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3" fontId="0" fillId="0" borderId="0" xfId="0" applyNumberFormat="1" applyFont="1" applyBorder="1" applyAlignment="1" applyProtection="1">
      <alignment horizontal="center"/>
    </xf>
    <xf numFmtId="0" fontId="0" fillId="0" borderId="28" xfId="0" applyBorder="1" applyAlignment="1" applyProtection="1">
      <alignment horizontal="left" wrapText="1" shrinkToFit="1"/>
    </xf>
    <xf numFmtId="0" fontId="0" fillId="0" borderId="26" xfId="0" applyBorder="1" applyAlignment="1" applyProtection="1">
      <alignment horizontal="left" wrapText="1" shrinkToFit="1"/>
    </xf>
    <xf numFmtId="3" fontId="0" fillId="0" borderId="25" xfId="0" applyNumberFormat="1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164" fontId="1" fillId="0" borderId="25" xfId="0" applyNumberFormat="1" applyFont="1" applyBorder="1" applyAlignment="1" applyProtection="1"/>
    <xf numFmtId="6" fontId="1" fillId="0" borderId="17" xfId="0" applyNumberFormat="1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3" fontId="6" fillId="0" borderId="23" xfId="0" applyNumberFormat="1" applyFont="1" applyBorder="1" applyAlignment="1" applyProtection="1">
      <alignment horizontal="right" vertical="center"/>
    </xf>
    <xf numFmtId="3" fontId="6" fillId="0" borderId="24" xfId="0" applyNumberFormat="1" applyFont="1" applyBorder="1" applyAlignment="1" applyProtection="1">
      <alignment horizontal="right" vertical="center"/>
    </xf>
    <xf numFmtId="3" fontId="0" fillId="5" borderId="12" xfId="0" applyNumberFormat="1" applyFont="1" applyFill="1" applyBorder="1" applyAlignment="1" applyProtection="1">
      <alignment horizontal="center"/>
      <protection locked="0"/>
    </xf>
    <xf numFmtId="3" fontId="0" fillId="5" borderId="15" xfId="0" applyNumberFormat="1" applyFont="1" applyFill="1" applyBorder="1" applyAlignment="1" applyProtection="1">
      <alignment horizontal="center"/>
      <protection locked="0"/>
    </xf>
    <xf numFmtId="3" fontId="0" fillId="5" borderId="17" xfId="0" applyNumberFormat="1" applyFill="1" applyBorder="1" applyProtection="1">
      <protection locked="0"/>
    </xf>
    <xf numFmtId="0" fontId="8" fillId="0" borderId="0" xfId="0" applyFont="1" applyProtection="1"/>
    <xf numFmtId="0" fontId="9" fillId="0" borderId="0" xfId="0" applyFont="1" applyProtection="1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 vertical="center" wrapText="1" shrinkToFit="1"/>
    </xf>
    <xf numFmtId="0" fontId="5" fillId="0" borderId="10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/>
    </xf>
    <xf numFmtId="0" fontId="10" fillId="0" borderId="21" xfId="0" applyFont="1" applyFill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0" fillId="0" borderId="30" xfId="0" applyFont="1" applyBorder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/>
    </xf>
    <xf numFmtId="0" fontId="5" fillId="0" borderId="32" xfId="0" applyFont="1" applyFill="1" applyBorder="1" applyAlignment="1" applyProtection="1">
      <alignment horizontal="center"/>
    </xf>
    <xf numFmtId="0" fontId="5" fillId="0" borderId="33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0" fillId="0" borderId="34" xfId="0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3" fontId="0" fillId="0" borderId="30" xfId="0" applyNumberFormat="1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164" fontId="1" fillId="0" borderId="30" xfId="0" applyNumberFormat="1" applyFont="1" applyBorder="1" applyAlignment="1" applyProtection="1"/>
    <xf numFmtId="6" fontId="1" fillId="0" borderId="12" xfId="0" applyNumberFormat="1" applyFont="1" applyBorder="1" applyAlignment="1" applyProtection="1">
      <alignment horizontal="left"/>
    </xf>
    <xf numFmtId="3" fontId="0" fillId="5" borderId="12" xfId="0" applyNumberFormat="1" applyFill="1" applyBorder="1" applyProtection="1">
      <protection locked="0"/>
    </xf>
    <xf numFmtId="0" fontId="10" fillId="0" borderId="35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>
      <alignment horizontal="center"/>
    </xf>
    <xf numFmtId="0" fontId="3" fillId="0" borderId="15" xfId="0" applyFont="1" applyFill="1" applyBorder="1" applyProtection="1"/>
    <xf numFmtId="0" fontId="3" fillId="0" borderId="22" xfId="0" applyFont="1" applyFill="1" applyBorder="1" applyAlignment="1" applyProtection="1"/>
    <xf numFmtId="0" fontId="3" fillId="0" borderId="23" xfId="0" applyFont="1" applyFill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D87E-E969-4953-9A33-A7855385E255}">
  <dimension ref="A1:S49"/>
  <sheetViews>
    <sheetView showGridLines="0" tabSelected="1" zoomScaleNormal="100" workbookViewId="0">
      <selection activeCell="N21" sqref="N21"/>
    </sheetView>
  </sheetViews>
  <sheetFormatPr defaultRowHeight="15" x14ac:dyDescent="0.25"/>
  <cols>
    <col min="1" max="1" width="19.7109375" style="2" customWidth="1"/>
    <col min="2" max="2" width="20.140625" style="2" customWidth="1"/>
    <col min="3" max="8" width="9.140625" style="2"/>
    <col min="9" max="9" width="11.5703125" style="2" customWidth="1"/>
    <col min="10" max="10" width="15.5703125" style="2" customWidth="1"/>
    <col min="11" max="11" width="14" style="2" customWidth="1"/>
    <col min="12" max="16384" width="9.140625" style="2"/>
  </cols>
  <sheetData>
    <row r="1" spans="1:11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8.75" x14ac:dyDescent="0.3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8.75" x14ac:dyDescent="0.3">
      <c r="A5" s="42" t="s">
        <v>2</v>
      </c>
      <c r="B5" s="43"/>
      <c r="C5" s="43"/>
      <c r="D5" s="43"/>
    </row>
    <row r="6" spans="1:11" ht="15.75" thickBot="1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44" t="s">
        <v>3</v>
      </c>
      <c r="B7" s="45" t="s">
        <v>4</v>
      </c>
      <c r="C7" s="46" t="s">
        <v>5</v>
      </c>
      <c r="D7" s="47"/>
      <c r="E7" s="47"/>
      <c r="F7" s="47"/>
      <c r="G7" s="47"/>
      <c r="H7" s="48"/>
      <c r="I7" s="49" t="s">
        <v>6</v>
      </c>
      <c r="J7" s="54" t="s">
        <v>7</v>
      </c>
      <c r="K7" s="55"/>
    </row>
    <row r="8" spans="1:11" ht="30.75" thickBot="1" x14ac:dyDescent="0.3">
      <c r="A8" s="50"/>
      <c r="B8" s="51"/>
      <c r="C8" s="52" t="s">
        <v>8</v>
      </c>
      <c r="D8" s="52" t="s">
        <v>9</v>
      </c>
      <c r="E8" s="52" t="s">
        <v>10</v>
      </c>
      <c r="F8" s="52" t="s">
        <v>11</v>
      </c>
      <c r="G8" s="52" t="s">
        <v>12</v>
      </c>
      <c r="H8" s="52" t="s">
        <v>13</v>
      </c>
      <c r="I8" s="53" t="s">
        <v>14</v>
      </c>
      <c r="J8" s="56" t="s">
        <v>23</v>
      </c>
      <c r="K8" s="57" t="s">
        <v>15</v>
      </c>
    </row>
    <row r="9" spans="1:11" ht="15.75" thickTop="1" x14ac:dyDescent="0.25">
      <c r="A9" s="9">
        <v>10</v>
      </c>
      <c r="B9" s="10">
        <f>A9*3.14</f>
        <v>31.400000000000002</v>
      </c>
      <c r="C9" s="10">
        <v>16</v>
      </c>
      <c r="D9" s="10"/>
      <c r="E9" s="10">
        <v>3</v>
      </c>
      <c r="F9" s="10">
        <v>6</v>
      </c>
      <c r="G9" s="10">
        <v>8</v>
      </c>
      <c r="H9" s="10">
        <v>7</v>
      </c>
      <c r="I9" s="10">
        <f>SUM(C9:H9)</f>
        <v>40</v>
      </c>
      <c r="J9" s="39"/>
      <c r="K9" s="11">
        <f>I9*J9</f>
        <v>0</v>
      </c>
    </row>
    <row r="10" spans="1:11" x14ac:dyDescent="0.25">
      <c r="A10" s="12">
        <v>20</v>
      </c>
      <c r="B10" s="13">
        <f t="shared" ref="B10:B21" si="0">A10*3.14</f>
        <v>62.800000000000004</v>
      </c>
      <c r="C10" s="13">
        <v>5</v>
      </c>
      <c r="D10" s="13"/>
      <c r="E10" s="13">
        <v>1</v>
      </c>
      <c r="F10" s="13">
        <v>4</v>
      </c>
      <c r="G10" s="13">
        <v>1</v>
      </c>
      <c r="H10" s="13">
        <v>1</v>
      </c>
      <c r="I10" s="13">
        <f t="shared" ref="I10:I21" si="1">SUM(C10:H10)</f>
        <v>12</v>
      </c>
      <c r="J10" s="40"/>
      <c r="K10" s="14">
        <f t="shared" ref="K10:K21" si="2">I10*J10</f>
        <v>0</v>
      </c>
    </row>
    <row r="11" spans="1:11" x14ac:dyDescent="0.25">
      <c r="A11" s="12">
        <v>30</v>
      </c>
      <c r="B11" s="13">
        <f t="shared" si="0"/>
        <v>94.2</v>
      </c>
      <c r="C11" s="13">
        <v>3</v>
      </c>
      <c r="D11" s="13">
        <v>1</v>
      </c>
      <c r="E11" s="13">
        <v>2</v>
      </c>
      <c r="F11" s="13"/>
      <c r="G11" s="13">
        <v>10</v>
      </c>
      <c r="H11" s="13"/>
      <c r="I11" s="13">
        <f t="shared" si="1"/>
        <v>16</v>
      </c>
      <c r="J11" s="40"/>
      <c r="K11" s="14">
        <f t="shared" si="2"/>
        <v>0</v>
      </c>
    </row>
    <row r="12" spans="1:11" x14ac:dyDescent="0.25">
      <c r="A12" s="12">
        <v>40</v>
      </c>
      <c r="B12" s="13">
        <f t="shared" si="0"/>
        <v>125.60000000000001</v>
      </c>
      <c r="C12" s="13">
        <v>5</v>
      </c>
      <c r="D12" s="13">
        <v>1</v>
      </c>
      <c r="E12" s="13">
        <v>1</v>
      </c>
      <c r="F12" s="13"/>
      <c r="G12" s="13">
        <v>33</v>
      </c>
      <c r="H12" s="13"/>
      <c r="I12" s="13">
        <f t="shared" si="1"/>
        <v>40</v>
      </c>
      <c r="J12" s="40"/>
      <c r="K12" s="14">
        <f t="shared" si="2"/>
        <v>0</v>
      </c>
    </row>
    <row r="13" spans="1:11" x14ac:dyDescent="0.25">
      <c r="A13" s="12">
        <v>50</v>
      </c>
      <c r="B13" s="13">
        <f t="shared" si="0"/>
        <v>157</v>
      </c>
      <c r="C13" s="13">
        <v>4</v>
      </c>
      <c r="D13" s="13">
        <v>4</v>
      </c>
      <c r="E13" s="13"/>
      <c r="F13" s="13"/>
      <c r="G13" s="13">
        <v>16</v>
      </c>
      <c r="H13" s="13"/>
      <c r="I13" s="13">
        <f t="shared" si="1"/>
        <v>24</v>
      </c>
      <c r="J13" s="40"/>
      <c r="K13" s="14">
        <f t="shared" si="2"/>
        <v>0</v>
      </c>
    </row>
    <row r="14" spans="1:11" x14ac:dyDescent="0.25">
      <c r="A14" s="12">
        <v>60</v>
      </c>
      <c r="B14" s="13">
        <f t="shared" si="0"/>
        <v>188.4</v>
      </c>
      <c r="C14" s="13">
        <v>8</v>
      </c>
      <c r="D14" s="13">
        <v>5</v>
      </c>
      <c r="E14" s="13"/>
      <c r="F14" s="13"/>
      <c r="G14" s="13">
        <v>5</v>
      </c>
      <c r="H14" s="13"/>
      <c r="I14" s="13">
        <f t="shared" si="1"/>
        <v>18</v>
      </c>
      <c r="J14" s="40"/>
      <c r="K14" s="14">
        <f t="shared" si="2"/>
        <v>0</v>
      </c>
    </row>
    <row r="15" spans="1:11" x14ac:dyDescent="0.25">
      <c r="A15" s="12">
        <v>70</v>
      </c>
      <c r="B15" s="13">
        <f t="shared" si="0"/>
        <v>219.8</v>
      </c>
      <c r="C15" s="13">
        <v>7</v>
      </c>
      <c r="D15" s="13">
        <v>9</v>
      </c>
      <c r="E15" s="13"/>
      <c r="F15" s="13"/>
      <c r="G15" s="13"/>
      <c r="H15" s="13"/>
      <c r="I15" s="13">
        <f t="shared" si="1"/>
        <v>16</v>
      </c>
      <c r="J15" s="40"/>
      <c r="K15" s="14">
        <f t="shared" si="2"/>
        <v>0</v>
      </c>
    </row>
    <row r="16" spans="1:11" x14ac:dyDescent="0.25">
      <c r="A16" s="12">
        <v>80</v>
      </c>
      <c r="B16" s="13">
        <f t="shared" si="0"/>
        <v>251.20000000000002</v>
      </c>
      <c r="C16" s="13">
        <v>8</v>
      </c>
      <c r="D16" s="13">
        <v>10</v>
      </c>
      <c r="E16" s="13"/>
      <c r="F16" s="13"/>
      <c r="G16" s="13">
        <v>1</v>
      </c>
      <c r="H16" s="13"/>
      <c r="I16" s="13">
        <f t="shared" si="1"/>
        <v>19</v>
      </c>
      <c r="J16" s="40"/>
      <c r="K16" s="14">
        <f t="shared" si="2"/>
        <v>0</v>
      </c>
    </row>
    <row r="17" spans="1:11" x14ac:dyDescent="0.25">
      <c r="A17" s="12">
        <v>90</v>
      </c>
      <c r="B17" s="13">
        <f t="shared" si="0"/>
        <v>282.60000000000002</v>
      </c>
      <c r="C17" s="13">
        <v>4</v>
      </c>
      <c r="D17" s="13">
        <v>6</v>
      </c>
      <c r="E17" s="13"/>
      <c r="F17" s="13"/>
      <c r="G17" s="13"/>
      <c r="H17" s="13"/>
      <c r="I17" s="13">
        <f t="shared" si="1"/>
        <v>10</v>
      </c>
      <c r="J17" s="40"/>
      <c r="K17" s="14">
        <f t="shared" si="2"/>
        <v>0</v>
      </c>
    </row>
    <row r="18" spans="1:11" x14ac:dyDescent="0.25">
      <c r="A18" s="12">
        <v>100</v>
      </c>
      <c r="B18" s="13">
        <f t="shared" si="0"/>
        <v>314</v>
      </c>
      <c r="C18" s="13">
        <v>1</v>
      </c>
      <c r="D18" s="13">
        <v>2</v>
      </c>
      <c r="E18" s="13"/>
      <c r="F18" s="13"/>
      <c r="G18" s="13"/>
      <c r="H18" s="13"/>
      <c r="I18" s="13">
        <f t="shared" si="1"/>
        <v>3</v>
      </c>
      <c r="J18" s="40"/>
      <c r="K18" s="14">
        <f t="shared" si="2"/>
        <v>0</v>
      </c>
    </row>
    <row r="19" spans="1:11" x14ac:dyDescent="0.25">
      <c r="A19" s="12">
        <v>110</v>
      </c>
      <c r="B19" s="13">
        <f t="shared" si="0"/>
        <v>345.40000000000003</v>
      </c>
      <c r="C19" s="13">
        <v>2</v>
      </c>
      <c r="D19" s="13">
        <v>2</v>
      </c>
      <c r="E19" s="13"/>
      <c r="F19" s="13"/>
      <c r="G19" s="13"/>
      <c r="H19" s="13"/>
      <c r="I19" s="13">
        <f t="shared" si="1"/>
        <v>4</v>
      </c>
      <c r="J19" s="40"/>
      <c r="K19" s="14">
        <f t="shared" si="2"/>
        <v>0</v>
      </c>
    </row>
    <row r="20" spans="1:11" x14ac:dyDescent="0.25">
      <c r="A20" s="12">
        <v>120</v>
      </c>
      <c r="B20" s="13">
        <f t="shared" si="0"/>
        <v>376.8</v>
      </c>
      <c r="C20" s="13">
        <v>2</v>
      </c>
      <c r="D20" s="13">
        <v>3</v>
      </c>
      <c r="E20" s="13"/>
      <c r="F20" s="13"/>
      <c r="G20" s="13"/>
      <c r="H20" s="13"/>
      <c r="I20" s="13">
        <f t="shared" si="1"/>
        <v>5</v>
      </c>
      <c r="J20" s="40"/>
      <c r="K20" s="14">
        <f t="shared" si="2"/>
        <v>0</v>
      </c>
    </row>
    <row r="21" spans="1:11" x14ac:dyDescent="0.25">
      <c r="A21" s="12">
        <v>140</v>
      </c>
      <c r="B21" s="13">
        <f t="shared" si="0"/>
        <v>439.6</v>
      </c>
      <c r="C21" s="13">
        <v>1</v>
      </c>
      <c r="D21" s="13"/>
      <c r="E21" s="13"/>
      <c r="F21" s="13"/>
      <c r="G21" s="13"/>
      <c r="H21" s="13"/>
      <c r="I21" s="13">
        <f t="shared" si="1"/>
        <v>1</v>
      </c>
      <c r="J21" s="40"/>
      <c r="K21" s="14">
        <f t="shared" si="2"/>
        <v>0</v>
      </c>
    </row>
    <row r="22" spans="1:11" ht="24" customHeight="1" thickBot="1" x14ac:dyDescent="0.3">
      <c r="A22" s="15" t="s">
        <v>27</v>
      </c>
      <c r="B22" s="16"/>
      <c r="C22" s="16"/>
      <c r="D22" s="16"/>
      <c r="E22" s="16"/>
      <c r="F22" s="16"/>
      <c r="G22" s="16"/>
      <c r="H22" s="16"/>
      <c r="I22" s="17"/>
      <c r="J22" s="18"/>
      <c r="K22" s="19">
        <f>SUM(K9:K21)</f>
        <v>0</v>
      </c>
    </row>
    <row r="25" spans="1:11" ht="18.75" x14ac:dyDescent="0.3">
      <c r="A25" s="20" t="s">
        <v>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18.75" x14ac:dyDescent="0.3">
      <c r="A26" s="42" t="s">
        <v>16</v>
      </c>
      <c r="B26" s="43"/>
      <c r="C26" s="43"/>
      <c r="D26" s="43"/>
      <c r="E26" s="43"/>
      <c r="F26" s="43"/>
      <c r="G26" s="43"/>
      <c r="H26" s="43"/>
    </row>
    <row r="27" spans="1:11" ht="15.75" thickBo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25">
      <c r="A28" s="58" t="s">
        <v>3</v>
      </c>
      <c r="B28" s="59" t="s">
        <v>4</v>
      </c>
      <c r="C28" s="54" t="s">
        <v>5</v>
      </c>
      <c r="D28" s="60"/>
      <c r="E28" s="60"/>
      <c r="F28" s="60"/>
      <c r="G28" s="60"/>
      <c r="H28" s="61"/>
      <c r="I28" s="62" t="s">
        <v>6</v>
      </c>
      <c r="J28" s="54" t="s">
        <v>7</v>
      </c>
      <c r="K28" s="55"/>
    </row>
    <row r="29" spans="1:11" ht="30.75" thickBot="1" x14ac:dyDescent="0.3">
      <c r="A29" s="72"/>
      <c r="B29" s="73"/>
      <c r="C29" s="74" t="s">
        <v>8</v>
      </c>
      <c r="D29" s="74" t="s">
        <v>9</v>
      </c>
      <c r="E29" s="75" t="s">
        <v>10</v>
      </c>
      <c r="F29" s="76"/>
      <c r="G29" s="74" t="s">
        <v>12</v>
      </c>
      <c r="H29" s="74" t="s">
        <v>13</v>
      </c>
      <c r="I29" s="77" t="s">
        <v>14</v>
      </c>
      <c r="J29" s="56" t="s">
        <v>23</v>
      </c>
      <c r="K29" s="57" t="s">
        <v>15</v>
      </c>
    </row>
    <row r="30" spans="1:11" ht="15.75" thickTop="1" x14ac:dyDescent="0.25">
      <c r="A30" s="68">
        <v>20</v>
      </c>
      <c r="B30" s="69">
        <f t="shared" ref="B30:B37" si="3">A30*3.14</f>
        <v>62.800000000000004</v>
      </c>
      <c r="C30" s="69"/>
      <c r="D30" s="69"/>
      <c r="E30" s="70">
        <v>1</v>
      </c>
      <c r="F30" s="71"/>
      <c r="G30" s="69"/>
      <c r="H30" s="69">
        <v>2</v>
      </c>
      <c r="I30" s="69">
        <f t="shared" ref="I30:I37" si="4">SUM(C30:H30)</f>
        <v>3</v>
      </c>
      <c r="J30" s="39"/>
      <c r="K30" s="11">
        <f t="shared" ref="K30:K37" si="5">I30*J30</f>
        <v>0</v>
      </c>
    </row>
    <row r="31" spans="1:11" x14ac:dyDescent="0.25">
      <c r="A31" s="21">
        <v>30</v>
      </c>
      <c r="B31" s="22">
        <f t="shared" si="3"/>
        <v>94.2</v>
      </c>
      <c r="C31" s="22"/>
      <c r="D31" s="22"/>
      <c r="E31" s="23"/>
      <c r="F31" s="24"/>
      <c r="G31" s="22">
        <v>1</v>
      </c>
      <c r="H31" s="22"/>
      <c r="I31" s="22">
        <f t="shared" si="4"/>
        <v>1</v>
      </c>
      <c r="J31" s="40"/>
      <c r="K31" s="14">
        <f t="shared" si="5"/>
        <v>0</v>
      </c>
    </row>
    <row r="32" spans="1:11" x14ac:dyDescent="0.25">
      <c r="A32" s="21">
        <v>40</v>
      </c>
      <c r="B32" s="22">
        <f t="shared" si="3"/>
        <v>125.60000000000001</v>
      </c>
      <c r="C32" s="22">
        <v>1</v>
      </c>
      <c r="D32" s="22"/>
      <c r="E32" s="23">
        <v>2</v>
      </c>
      <c r="F32" s="24"/>
      <c r="G32" s="22">
        <v>1</v>
      </c>
      <c r="H32" s="22">
        <v>2</v>
      </c>
      <c r="I32" s="22">
        <f t="shared" si="4"/>
        <v>6</v>
      </c>
      <c r="J32" s="40"/>
      <c r="K32" s="14">
        <f t="shared" si="5"/>
        <v>0</v>
      </c>
    </row>
    <row r="33" spans="1:19" x14ac:dyDescent="0.25">
      <c r="A33" s="21">
        <v>50</v>
      </c>
      <c r="B33" s="22">
        <f t="shared" si="3"/>
        <v>157</v>
      </c>
      <c r="C33" s="22">
        <v>1</v>
      </c>
      <c r="D33" s="22"/>
      <c r="E33" s="23">
        <v>3</v>
      </c>
      <c r="F33" s="24"/>
      <c r="G33" s="22">
        <v>2</v>
      </c>
      <c r="H33" s="22"/>
      <c r="I33" s="22">
        <f t="shared" si="4"/>
        <v>6</v>
      </c>
      <c r="J33" s="40"/>
      <c r="K33" s="14">
        <f t="shared" si="5"/>
        <v>0</v>
      </c>
    </row>
    <row r="34" spans="1:19" x14ac:dyDescent="0.25">
      <c r="A34" s="21">
        <v>60</v>
      </c>
      <c r="B34" s="22">
        <f t="shared" si="3"/>
        <v>188.4</v>
      </c>
      <c r="C34" s="22"/>
      <c r="D34" s="22"/>
      <c r="E34" s="23"/>
      <c r="F34" s="24"/>
      <c r="G34" s="22">
        <v>1</v>
      </c>
      <c r="H34" s="22"/>
      <c r="I34" s="22">
        <f t="shared" si="4"/>
        <v>1</v>
      </c>
      <c r="J34" s="40"/>
      <c r="K34" s="14">
        <f t="shared" si="5"/>
        <v>0</v>
      </c>
    </row>
    <row r="35" spans="1:19" x14ac:dyDescent="0.25">
      <c r="A35" s="21">
        <v>70</v>
      </c>
      <c r="B35" s="22">
        <f t="shared" si="3"/>
        <v>219.8</v>
      </c>
      <c r="C35" s="22"/>
      <c r="D35" s="22"/>
      <c r="E35" s="23">
        <v>1</v>
      </c>
      <c r="F35" s="24"/>
      <c r="G35" s="22"/>
      <c r="H35" s="22"/>
      <c r="I35" s="22">
        <f t="shared" si="4"/>
        <v>1</v>
      </c>
      <c r="J35" s="40"/>
      <c r="K35" s="14">
        <f t="shared" si="5"/>
        <v>0</v>
      </c>
    </row>
    <row r="36" spans="1:19" x14ac:dyDescent="0.25">
      <c r="A36" s="21">
        <v>80</v>
      </c>
      <c r="B36" s="22">
        <f t="shared" si="3"/>
        <v>251.20000000000002</v>
      </c>
      <c r="C36" s="22">
        <v>1</v>
      </c>
      <c r="D36" s="22">
        <v>1</v>
      </c>
      <c r="E36" s="23"/>
      <c r="F36" s="24"/>
      <c r="G36" s="22"/>
      <c r="H36" s="22"/>
      <c r="I36" s="22">
        <f t="shared" si="4"/>
        <v>2</v>
      </c>
      <c r="J36" s="40"/>
      <c r="K36" s="14">
        <f t="shared" si="5"/>
        <v>0</v>
      </c>
    </row>
    <row r="37" spans="1:19" x14ac:dyDescent="0.25">
      <c r="A37" s="21">
        <v>90</v>
      </c>
      <c r="B37" s="22">
        <f t="shared" si="3"/>
        <v>282.60000000000002</v>
      </c>
      <c r="C37" s="22"/>
      <c r="D37" s="22">
        <v>1</v>
      </c>
      <c r="E37" s="23"/>
      <c r="F37" s="24"/>
      <c r="G37" s="22"/>
      <c r="H37" s="22"/>
      <c r="I37" s="22">
        <f t="shared" si="4"/>
        <v>1</v>
      </c>
      <c r="J37" s="40"/>
      <c r="K37" s="14">
        <f t="shared" si="5"/>
        <v>0</v>
      </c>
    </row>
    <row r="38" spans="1:19" ht="21" customHeight="1" thickBot="1" x14ac:dyDescent="0.3">
      <c r="A38" s="15" t="s">
        <v>27</v>
      </c>
      <c r="B38" s="16"/>
      <c r="C38" s="16"/>
      <c r="D38" s="16"/>
      <c r="E38" s="16"/>
      <c r="F38" s="16"/>
      <c r="G38" s="16"/>
      <c r="H38" s="16"/>
      <c r="I38" s="17"/>
      <c r="J38" s="25"/>
      <c r="K38" s="26">
        <f>SUM(K30:K37)</f>
        <v>0</v>
      </c>
    </row>
    <row r="39" spans="1:19" x14ac:dyDescent="0.25">
      <c r="A39" s="27"/>
      <c r="B39" s="28"/>
      <c r="C39" s="27"/>
      <c r="D39" s="27"/>
      <c r="E39" s="27"/>
      <c r="F39" s="27"/>
      <c r="G39" s="27"/>
      <c r="H39" s="27"/>
      <c r="I39" s="27"/>
      <c r="J39" s="29"/>
    </row>
    <row r="41" spans="1:19" ht="19.5" thickBot="1" x14ac:dyDescent="0.35">
      <c r="A41" s="20" t="s">
        <v>17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9" x14ac:dyDescent="0.25">
      <c r="A42" s="63" t="s">
        <v>21</v>
      </c>
      <c r="B42" s="64"/>
      <c r="C42" s="64" t="s">
        <v>29</v>
      </c>
      <c r="D42" s="64"/>
      <c r="E42" s="65" t="s">
        <v>26</v>
      </c>
      <c r="F42" s="64" t="s">
        <v>31</v>
      </c>
      <c r="G42" s="64"/>
      <c r="H42" s="64"/>
      <c r="I42" s="64"/>
      <c r="J42" s="66" t="s">
        <v>7</v>
      </c>
      <c r="K42" s="67"/>
    </row>
    <row r="43" spans="1:19" ht="15.75" thickBot="1" x14ac:dyDescent="0.3">
      <c r="A43" s="85"/>
      <c r="B43" s="86"/>
      <c r="C43" s="86"/>
      <c r="D43" s="86"/>
      <c r="E43" s="87"/>
      <c r="F43" s="86"/>
      <c r="G43" s="86"/>
      <c r="H43" s="86"/>
      <c r="I43" s="86"/>
      <c r="J43" s="88" t="s">
        <v>30</v>
      </c>
      <c r="K43" s="89" t="s">
        <v>15</v>
      </c>
    </row>
    <row r="44" spans="1:19" ht="19.5" customHeight="1" thickTop="1" x14ac:dyDescent="0.25">
      <c r="A44" s="78" t="s">
        <v>33</v>
      </c>
      <c r="B44" s="79"/>
      <c r="C44" s="80" t="s">
        <v>25</v>
      </c>
      <c r="D44" s="81"/>
      <c r="E44" s="82">
        <v>9000</v>
      </c>
      <c r="F44" s="83" t="s">
        <v>18</v>
      </c>
      <c r="G44" s="83"/>
      <c r="H44" s="83"/>
      <c r="I44" s="83"/>
      <c r="J44" s="84"/>
      <c r="K44" s="11">
        <f>J44*E44</f>
        <v>0</v>
      </c>
    </row>
    <row r="45" spans="1:19" ht="47.25" customHeight="1" thickBot="1" x14ac:dyDescent="0.3">
      <c r="A45" s="30" t="s">
        <v>28</v>
      </c>
      <c r="B45" s="31"/>
      <c r="C45" s="32" t="s">
        <v>24</v>
      </c>
      <c r="D45" s="33"/>
      <c r="E45" s="34">
        <v>1</v>
      </c>
      <c r="F45" s="35" t="s">
        <v>19</v>
      </c>
      <c r="G45" s="35"/>
      <c r="H45" s="35"/>
      <c r="I45" s="35"/>
      <c r="J45" s="41"/>
      <c r="K45" s="14">
        <f>J45*E45</f>
        <v>0</v>
      </c>
    </row>
    <row r="46" spans="1:19" x14ac:dyDescent="0.25">
      <c r="A46" s="36"/>
      <c r="B46" s="36"/>
      <c r="S46" s="8"/>
    </row>
    <row r="49" spans="1:11" ht="18.75" customHeight="1" x14ac:dyDescent="0.3">
      <c r="A49" s="90" t="s">
        <v>20</v>
      </c>
      <c r="B49" s="91"/>
      <c r="C49" s="92"/>
      <c r="D49" s="92"/>
      <c r="E49" s="92"/>
      <c r="F49" s="92"/>
      <c r="G49" s="92"/>
      <c r="H49" s="92"/>
      <c r="I49" s="92"/>
      <c r="J49" s="37">
        <f>SUM(K22+List1!K38+K44+K45)</f>
        <v>0</v>
      </c>
      <c r="K49" s="38"/>
    </row>
  </sheetData>
  <sheetProtection algorithmName="SHA-512" hashValue="YACl2A65xRZQiTdXr/qOHpS/DPOvCLD0W5hNkb9++28oXZThN+F7Oo4u9UqQ4IwuBFVC9FH4NmnGeZ4MwBRWrA==" saltValue="VBnU9oDmOWAHStoikDRwkQ==" spinCount="100000" sheet="1" objects="1" scenarios="1"/>
  <protectedRanges>
    <protectedRange sqref="J1:J1048576" name="Oblast1"/>
  </protectedRanges>
  <mergeCells count="34">
    <mergeCell ref="F45:I45"/>
    <mergeCell ref="J49:K49"/>
    <mergeCell ref="A22:I22"/>
    <mergeCell ref="A38:I38"/>
    <mergeCell ref="A44:B44"/>
    <mergeCell ref="A45:B45"/>
    <mergeCell ref="A46:B46"/>
    <mergeCell ref="E42:E43"/>
    <mergeCell ref="A42:B43"/>
    <mergeCell ref="C42:D43"/>
    <mergeCell ref="C44:D44"/>
    <mergeCell ref="C45:D45"/>
    <mergeCell ref="F42:I43"/>
    <mergeCell ref="F44:I44"/>
    <mergeCell ref="J28:K28"/>
    <mergeCell ref="E30:F30"/>
    <mergeCell ref="E32:F32"/>
    <mergeCell ref="E33:F33"/>
    <mergeCell ref="J42:K42"/>
    <mergeCell ref="E34:F34"/>
    <mergeCell ref="E35:F35"/>
    <mergeCell ref="E36:F36"/>
    <mergeCell ref="E37:F37"/>
    <mergeCell ref="A28:A29"/>
    <mergeCell ref="B28:B29"/>
    <mergeCell ref="E29:F29"/>
    <mergeCell ref="C28:H28"/>
    <mergeCell ref="E31:F31"/>
    <mergeCell ref="A1:K1"/>
    <mergeCell ref="A2:K2"/>
    <mergeCell ref="A7:A8"/>
    <mergeCell ref="B7:B8"/>
    <mergeCell ref="C7:H7"/>
    <mergeCell ref="J7:K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Hrebeniakova Eva</dc:creator>
  <cp:lastModifiedBy>Pöschlová Michaela</cp:lastModifiedBy>
  <dcterms:created xsi:type="dcterms:W3CDTF">2022-01-10T11:42:29Z</dcterms:created>
  <dcterms:modified xsi:type="dcterms:W3CDTF">2022-02-08T10:10:57Z</dcterms:modified>
</cp:coreProperties>
</file>