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OPI\úkoly Říha\Výběrová řízení 2022\Nekonečný příběh (Mendel)\Mendel - grafický design a tisky\"/>
    </mc:Choice>
  </mc:AlternateContent>
  <bookViews>
    <workbookView xWindow="276" yWindow="528" windowWidth="3492" windowHeight="4308"/>
  </bookViews>
  <sheets>
    <sheet name="VV grafika" sheetId="2" r:id="rId1"/>
    <sheet name="seznam prvku grafika" sheetId="4" r:id="rId2"/>
  </sheets>
  <calcPr calcId="162913"/>
  <extLst>
    <ext uri="GoogleSheetsCustomDataVersion1">
      <go:sheetsCustomData xmlns:go="http://customooxmlschemas.google.com/" r:id="rId5" roundtripDataSignature="AMtx7mgNmA5qw9XrrRTs/UIbUXPArjHBVw=="/>
    </ext>
  </extLst>
</workbook>
</file>

<file path=xl/calcChain.xml><?xml version="1.0" encoding="utf-8"?>
<calcChain xmlns="http://schemas.openxmlformats.org/spreadsheetml/2006/main">
  <c r="I31" i="2" l="1"/>
  <c r="I32" i="2" l="1"/>
  <c r="I30" i="2"/>
  <c r="I29" i="2"/>
  <c r="I28" i="2"/>
  <c r="I27" i="2"/>
  <c r="I26" i="2"/>
  <c r="I25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33" i="2" l="1"/>
  <c r="I22" i="2"/>
  <c r="I36" i="2" l="1"/>
  <c r="I37" i="2" l="1"/>
  <c r="I38" i="2"/>
</calcChain>
</file>

<file path=xl/sharedStrings.xml><?xml version="1.0" encoding="utf-8"?>
<sst xmlns="http://schemas.openxmlformats.org/spreadsheetml/2006/main" count="243" uniqueCount="181">
  <si>
    <t>popis</t>
  </si>
  <si>
    <t>mj</t>
  </si>
  <si>
    <t>počet mj</t>
  </si>
  <si>
    <t>cena mj</t>
  </si>
  <si>
    <t>cena celkem</t>
  </si>
  <si>
    <t>kpl</t>
  </si>
  <si>
    <t>cena celkem bez DPH</t>
  </si>
  <si>
    <t>ks</t>
  </si>
  <si>
    <t>produkce</t>
  </si>
  <si>
    <t>DPH 21%</t>
  </si>
  <si>
    <t>total s DPH 21%</t>
  </si>
  <si>
    <t>Grafický design</t>
  </si>
  <si>
    <t>grafický návrh</t>
  </si>
  <si>
    <t>ilustrace</t>
  </si>
  <si>
    <t>zalomení - popisky</t>
  </si>
  <si>
    <t>zalomení - titulky do filmů</t>
  </si>
  <si>
    <t>zalomení - tiráž</t>
  </si>
  <si>
    <t>postprodukce - fotky</t>
  </si>
  <si>
    <t>zalomení - plakát</t>
  </si>
  <si>
    <t>zalomení - banner</t>
  </si>
  <si>
    <t>zalomení - leták</t>
  </si>
  <si>
    <t>zalomení - merch</t>
  </si>
  <si>
    <t>zalomení - edukační pracovní listy</t>
  </si>
  <si>
    <t>Grafika výroba</t>
  </si>
  <si>
    <t>výroba - timeline</t>
  </si>
  <si>
    <t>tisk na voile (materiál není součástí této dodávky)</t>
  </si>
  <si>
    <t>výroba - popisky</t>
  </si>
  <si>
    <t>samolepka čirá lesklá s tiskem</t>
  </si>
  <si>
    <t>výroba - popisky textilní zast.15</t>
  </si>
  <si>
    <t>výroba - edukační pracovní listy</t>
  </si>
  <si>
    <t>AV obsah</t>
  </si>
  <si>
    <t>výroba - pbř</t>
  </si>
  <si>
    <t>G_00</t>
  </si>
  <si>
    <t>G_01</t>
  </si>
  <si>
    <t>textové panely</t>
  </si>
  <si>
    <t>G_02</t>
  </si>
  <si>
    <t>G_03</t>
  </si>
  <si>
    <t>G_04</t>
  </si>
  <si>
    <t>G_05</t>
  </si>
  <si>
    <t>G_08</t>
  </si>
  <si>
    <t>G_09</t>
  </si>
  <si>
    <t>G_10</t>
  </si>
  <si>
    <t>G_11</t>
  </si>
  <si>
    <t>G_12</t>
  </si>
  <si>
    <t>G_13</t>
  </si>
  <si>
    <t>G_14</t>
  </si>
  <si>
    <t>G_15</t>
  </si>
  <si>
    <t>G_16</t>
  </si>
  <si>
    <t>grafické panely</t>
  </si>
  <si>
    <t>tiráž</t>
  </si>
  <si>
    <t>G_21</t>
  </si>
  <si>
    <t>G_17</t>
  </si>
  <si>
    <t>G_18</t>
  </si>
  <si>
    <t>AV_01</t>
  </si>
  <si>
    <t>AV_02</t>
  </si>
  <si>
    <t>film šlechtitelství</t>
  </si>
  <si>
    <t>G_2.1 až 5</t>
  </si>
  <si>
    <t>G_03.1</t>
  </si>
  <si>
    <t>popisky</t>
  </si>
  <si>
    <t>G_03.2 až 4 (6)</t>
  </si>
  <si>
    <t>řepa</t>
  </si>
  <si>
    <t>G_04.1 a G_04.2</t>
  </si>
  <si>
    <t>G_05.1</t>
  </si>
  <si>
    <t>AV_05</t>
  </si>
  <si>
    <t>film Mendelův život</t>
  </si>
  <si>
    <t>titulky do filmu Mendelův život</t>
  </si>
  <si>
    <t>G_06.1 a G_06.2</t>
  </si>
  <si>
    <t>G_06a a G_06b</t>
  </si>
  <si>
    <t>G_07a a G_07b</t>
  </si>
  <si>
    <t>barva a vůně rostlin</t>
  </si>
  <si>
    <t>G_07.1</t>
  </si>
  <si>
    <t>G_07.2</t>
  </si>
  <si>
    <t>český fousek</t>
  </si>
  <si>
    <t>mapa původu psích plemen</t>
  </si>
  <si>
    <t>G_08.1 až 5</t>
  </si>
  <si>
    <t>paroží</t>
  </si>
  <si>
    <t>G_09.2 a G_09.3</t>
  </si>
  <si>
    <t>kapři</t>
  </si>
  <si>
    <t>G_09.1</t>
  </si>
  <si>
    <t>G_10.1 až 9</t>
  </si>
  <si>
    <t>AV_10</t>
  </si>
  <si>
    <t>hra vysvětlující Mendelovy zákony</t>
  </si>
  <si>
    <t>G_11.1 a G_11.2</t>
  </si>
  <si>
    <t>Mičurin a Lysenko</t>
  </si>
  <si>
    <t>G_12.1</t>
  </si>
  <si>
    <t>kostra koně</t>
  </si>
  <si>
    <t>G_13.3 až 7</t>
  </si>
  <si>
    <t>modely prasat</t>
  </si>
  <si>
    <t>G_13.1</t>
  </si>
  <si>
    <t>G_13.2</t>
  </si>
  <si>
    <t>plemenná kniha</t>
  </si>
  <si>
    <t>G_14.1</t>
  </si>
  <si>
    <t>odrůdy jablek</t>
  </si>
  <si>
    <t>G_14.2 až 10</t>
  </si>
  <si>
    <t>G_15.1</t>
  </si>
  <si>
    <t>AV_15</t>
  </si>
  <si>
    <t>G_15.2</t>
  </si>
  <si>
    <t>G_15.3 až 7</t>
  </si>
  <si>
    <t>odrůdy rajčat</t>
  </si>
  <si>
    <t>PBŘ</t>
  </si>
  <si>
    <t>G_19</t>
  </si>
  <si>
    <t>šipka exit</t>
  </si>
  <si>
    <t>G_20</t>
  </si>
  <si>
    <t>hasicí přístroj</t>
  </si>
  <si>
    <t>hydrant</t>
  </si>
  <si>
    <t>film genetické úpravy potravin</t>
  </si>
  <si>
    <t>titulky do filmu genetické úpravy potravin</t>
  </si>
  <si>
    <t xml:space="preserve"> </t>
  </si>
  <si>
    <t>5000x3500</t>
  </si>
  <si>
    <t>řezaná grafika na omítce</t>
  </si>
  <si>
    <t>150000x3000</t>
  </si>
  <si>
    <t>tisk na voile bílé barvy</t>
  </si>
  <si>
    <t>prům. 2000</t>
  </si>
  <si>
    <t>prům. 1000</t>
  </si>
  <si>
    <t>prům. 1500</t>
  </si>
  <si>
    <t>2ks prům. 1000</t>
  </si>
  <si>
    <t>2ks prům.750, 3ks prům. 500</t>
  </si>
  <si>
    <t>prům. 750</t>
  </si>
  <si>
    <t>2ks prům.750</t>
  </si>
  <si>
    <t>1ks prům. 750, 1ks prům. 500</t>
  </si>
  <si>
    <t>9ks prům. 500</t>
  </si>
  <si>
    <t>překreslené obrázky kladrubských koní</t>
  </si>
  <si>
    <t>graf vývoje množství cukru v řepě</t>
  </si>
  <si>
    <t>popis k exponátu; komix o šlechtění ječmene</t>
  </si>
  <si>
    <t>"instagram" krav, některé budou zpracovány jako koláže</t>
  </si>
  <si>
    <t>Mendelovy zákony - prasata</t>
  </si>
  <si>
    <t>Mendelovy zákony - ošupení ryb</t>
  </si>
  <si>
    <t>směřování genetiky</t>
  </si>
  <si>
    <t>interaktivní mapa šíření druhů</t>
  </si>
  <si>
    <t>3-5 ks</t>
  </si>
  <si>
    <t>1ks</t>
  </si>
  <si>
    <t>cca 5ks</t>
  </si>
  <si>
    <t>2ks</t>
  </si>
  <si>
    <t>cca 9ks</t>
  </si>
  <si>
    <t>3druhy, výroba 1+1+3ks</t>
  </si>
  <si>
    <t>1 druh, výroba v 6ks</t>
  </si>
  <si>
    <t>1 druh, výroba ve 2ks</t>
  </si>
  <si>
    <t>1 druh, výroba v 1ks</t>
  </si>
  <si>
    <t>plexi 3mm opál nebo pískované, kruh s přímým potiskem nebo řezanou grafikou</t>
  </si>
  <si>
    <t>průhledná samolepka</t>
  </si>
  <si>
    <t>fotoluminiscenční samolepka</t>
  </si>
  <si>
    <t>textilní visačka na sedací vak</t>
  </si>
  <si>
    <t>zalomení - textové a grafické panely</t>
  </si>
  <si>
    <t>výroba - grafické panely</t>
  </si>
  <si>
    <t>výroba - název výstavy + tiráž</t>
  </si>
  <si>
    <t>vč.ilustrací pro AV prvky</t>
  </si>
  <si>
    <t>vč.grafiky pro AV prvky</t>
  </si>
  <si>
    <t>timeline a pojmy na meandru</t>
  </si>
  <si>
    <t>GRAFIKA</t>
  </si>
  <si>
    <t>zalomení - timeline a pojmy na meandru</t>
  </si>
  <si>
    <t>TOTAL GRAFIKA</t>
  </si>
  <si>
    <t>název výstavy</t>
  </si>
  <si>
    <t>značka</t>
  </si>
  <si>
    <t>rozměr</t>
  </si>
  <si>
    <t>technologie</t>
  </si>
  <si>
    <t>pouze ilustrace</t>
  </si>
  <si>
    <t>počet znaků</t>
  </si>
  <si>
    <t>4000, CZ/EN</t>
  </si>
  <si>
    <t>3000, CZ/EN</t>
  </si>
  <si>
    <t>3000 + 3000, CZ/EN</t>
  </si>
  <si>
    <t>1500, CZ/EN</t>
  </si>
  <si>
    <t>základní textové panely k jednotlivým zastavením; plexi 3mm opál nebo pískované, kruh s přímým potiskem nebo řezanou grafikou</t>
  </si>
  <si>
    <t>01 šíření druhů</t>
  </si>
  <si>
    <t>02 šlechtitelství</t>
  </si>
  <si>
    <t>03 podíl cukru v řepě</t>
  </si>
  <si>
    <t>04 české objevy</t>
  </si>
  <si>
    <t>05 Mendelův život</t>
  </si>
  <si>
    <t>06 barva a vůně rostlin</t>
  </si>
  <si>
    <t>07 český fousek</t>
  </si>
  <si>
    <t>08 Sallačova sbírka paroží</t>
  </si>
  <si>
    <t>09 ošupení ryb</t>
  </si>
  <si>
    <t>10 plemenitba domácích zvířat</t>
  </si>
  <si>
    <t>11 zneužití vědy politikou</t>
  </si>
  <si>
    <t>12 kostra koně</t>
  </si>
  <si>
    <t>13 přeštické černostrakaté prase</t>
  </si>
  <si>
    <t>14 odrůdy jablek</t>
  </si>
  <si>
    <t>15 směřování</t>
  </si>
  <si>
    <t>16 klonování</t>
  </si>
  <si>
    <t>NZM / Mendel - soupis prvků</t>
  </si>
  <si>
    <t>NZM / Mendel - výkaz výměr pro ocenění</t>
  </si>
  <si>
    <t>řezaná grafika bílá/černá matná, soutisková tapeta "barvy rostlin" zast.15, plexi není součástí dodávky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</si>
</sst>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\ [$Kč-405]_-;\-* #,##0\ [$Kč-405]_-;_-* &quot;-&quot;??\ [$Kč-405]_-;_-@"/>
  </numFmts>
  <fonts count="14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11"/>
      <color theme="0"/>
      <name val="Calibri"/>
    </font>
    <font>
      <sz val="11"/>
      <color theme="1"/>
      <name val="Calibri"/>
    </font>
    <font>
      <sz val="11"/>
      <color theme="0"/>
      <name val="Calibri"/>
    </font>
    <font>
      <b/>
      <sz val="11"/>
      <color theme="0"/>
      <name val="Calibri"/>
    </font>
    <font>
      <sz val="11"/>
      <color theme="1"/>
      <name val="Arial"/>
    </font>
    <font>
      <sz val="11"/>
      <color theme="1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563C1"/>
        <bgColor rgb="FF0563C1"/>
      </patternFill>
    </fill>
    <fill>
      <patternFill patternType="solid">
        <fgColor theme="4"/>
        <bgColor theme="4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6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1" fillId="0" borderId="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2" xfId="0" applyFont="1" applyBorder="1"/>
    <xf numFmtId="0" fontId="5" fillId="3" borderId="0" xfId="0" applyFont="1" applyFill="1"/>
    <xf numFmtId="0" fontId="2" fillId="4" borderId="4" xfId="0" applyFont="1" applyFill="1" applyBorder="1"/>
    <xf numFmtId="164" fontId="0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left"/>
    </xf>
    <xf numFmtId="165" fontId="0" fillId="0" borderId="0" xfId="0" applyNumberFormat="1" applyFont="1" applyAlignment="1"/>
    <xf numFmtId="165" fontId="2" fillId="0" borderId="0" xfId="0" applyNumberFormat="1" applyFont="1"/>
    <xf numFmtId="165" fontId="2" fillId="0" borderId="0" xfId="0" applyNumberFormat="1" applyFont="1" applyAlignment="1">
      <alignment horizontal="center"/>
    </xf>
    <xf numFmtId="165" fontId="3" fillId="2" borderId="0" xfId="0" applyNumberFormat="1" applyFont="1" applyFill="1"/>
    <xf numFmtId="165" fontId="2" fillId="0" borderId="6" xfId="0" applyNumberFormat="1" applyFont="1" applyBorder="1"/>
    <xf numFmtId="165" fontId="2" fillId="0" borderId="9" xfId="0" applyNumberFormat="1" applyFont="1" applyBorder="1"/>
    <xf numFmtId="165" fontId="2" fillId="0" borderId="2" xfId="0" applyNumberFormat="1" applyFont="1" applyBorder="1"/>
    <xf numFmtId="165" fontId="6" fillId="3" borderId="0" xfId="0" applyNumberFormat="1" applyFont="1" applyFill="1"/>
    <xf numFmtId="165" fontId="5" fillId="3" borderId="0" xfId="0" applyNumberFormat="1" applyFont="1" applyFill="1"/>
    <xf numFmtId="165" fontId="2" fillId="0" borderId="7" xfId="0" applyNumberFormat="1" applyFont="1" applyBorder="1"/>
    <xf numFmtId="165" fontId="1" fillId="0" borderId="10" xfId="0" applyNumberFormat="1" applyFont="1" applyBorder="1"/>
    <xf numFmtId="165" fontId="2" fillId="0" borderId="3" xfId="0" applyNumberFormat="1" applyFont="1" applyBorder="1"/>
    <xf numFmtId="164" fontId="0" fillId="0" borderId="0" xfId="0" applyNumberFormat="1" applyFont="1" applyAlignment="1"/>
    <xf numFmtId="0" fontId="0" fillId="0" borderId="0" xfId="0" applyAlignment="1"/>
    <xf numFmtId="165" fontId="2" fillId="0" borderId="6" xfId="0" applyNumberFormat="1" applyFont="1" applyFill="1" applyBorder="1"/>
    <xf numFmtId="0" fontId="2" fillId="0" borderId="6" xfId="0" applyFont="1" applyFill="1" applyBorder="1"/>
    <xf numFmtId="0" fontId="0" fillId="0" borderId="0" xfId="0" applyAlignment="1">
      <alignment vertical="center" wrapText="1"/>
    </xf>
    <xf numFmtId="165" fontId="2" fillId="0" borderId="2" xfId="0" applyNumberFormat="1" applyFont="1" applyFill="1" applyBorder="1" applyAlignment="1"/>
    <xf numFmtId="0" fontId="8" fillId="0" borderId="5" xfId="0" applyFont="1" applyBorder="1"/>
    <xf numFmtId="0" fontId="9" fillId="2" borderId="0" xfId="0" applyFont="1" applyFill="1"/>
    <xf numFmtId="0" fontId="10" fillId="3" borderId="0" xfId="0" applyFont="1" applyFill="1"/>
    <xf numFmtId="0" fontId="8" fillId="0" borderId="4" xfId="0" applyFont="1" applyBorder="1"/>
    <xf numFmtId="0" fontId="11" fillId="0" borderId="0" xfId="0" applyFont="1" applyAlignment="1"/>
    <xf numFmtId="0" fontId="8" fillId="0" borderId="0" xfId="0" applyFont="1" applyAlignment="1">
      <alignment horizontal="center"/>
    </xf>
    <xf numFmtId="0" fontId="0" fillId="5" borderId="0" xfId="0" applyFill="1" applyAlignment="1"/>
    <xf numFmtId="0" fontId="11" fillId="5" borderId="0" xfId="0" applyFont="1" applyFill="1" applyAlignment="1"/>
    <xf numFmtId="0" fontId="12" fillId="0" borderId="0" xfId="0" applyFont="1" applyAlignment="1"/>
    <xf numFmtId="0" fontId="13" fillId="0" borderId="0" xfId="0" applyFont="1"/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9"/>
  <sheetViews>
    <sheetView tabSelected="1" workbookViewId="0">
      <selection activeCell="B2" sqref="B2"/>
    </sheetView>
  </sheetViews>
  <sheetFormatPr defaultColWidth="12.59765625" defaultRowHeight="15" customHeight="1" x14ac:dyDescent="0.25"/>
  <cols>
    <col min="1" max="1" width="12.3984375" customWidth="1"/>
    <col min="2" max="2" width="28.3984375" customWidth="1"/>
    <col min="3" max="5" width="25.8984375" customWidth="1"/>
    <col min="6" max="6" width="5.09765625" customWidth="1"/>
    <col min="7" max="7" width="13" customWidth="1"/>
    <col min="8" max="8" width="16.3984375" style="16" customWidth="1"/>
    <col min="9" max="9" width="17.8984375" style="16" customWidth="1"/>
    <col min="10" max="10" width="86.09765625" customWidth="1"/>
    <col min="11" max="11" width="15.59765625" customWidth="1"/>
    <col min="12" max="12" width="7.59765625" customWidth="1"/>
    <col min="13" max="13" width="9.59765625" customWidth="1"/>
    <col min="14" max="29" width="7.59765625" customWidth="1"/>
  </cols>
  <sheetData>
    <row r="1" spans="1:10" ht="14.25" customHeight="1" x14ac:dyDescent="0.25"/>
    <row r="2" spans="1:10" ht="14.25" customHeight="1" x14ac:dyDescent="0.25"/>
    <row r="3" spans="1:10" ht="14.25" customHeight="1" x14ac:dyDescent="0.3">
      <c r="B3" s="43" t="s">
        <v>179</v>
      </c>
      <c r="C3" s="1"/>
      <c r="D3" s="1"/>
      <c r="E3" s="1"/>
      <c r="F3" s="1"/>
      <c r="G3" s="1"/>
      <c r="H3" s="17"/>
      <c r="I3" s="17"/>
    </row>
    <row r="4" spans="1:10" ht="14.25" customHeight="1" x14ac:dyDescent="0.3">
      <c r="B4" s="1" t="s">
        <v>0</v>
      </c>
      <c r="C4" s="2"/>
      <c r="D4" s="2"/>
      <c r="E4" s="2"/>
      <c r="F4" s="2" t="s">
        <v>1</v>
      </c>
      <c r="G4" s="2" t="s">
        <v>2</v>
      </c>
      <c r="H4" s="18" t="s">
        <v>3</v>
      </c>
      <c r="I4" s="18" t="s">
        <v>4</v>
      </c>
      <c r="J4" s="2"/>
    </row>
    <row r="6" spans="1:10" ht="14.25" customHeight="1" x14ac:dyDescent="0.3">
      <c r="B6" s="35" t="s">
        <v>148</v>
      </c>
      <c r="C6" s="3"/>
      <c r="D6" s="3"/>
      <c r="E6" s="3"/>
      <c r="F6" s="3"/>
      <c r="G6" s="3"/>
      <c r="H6" s="19"/>
      <c r="I6" s="19"/>
    </row>
    <row r="7" spans="1:10" ht="14.25" customHeight="1" thickBot="1" x14ac:dyDescent="0.3"/>
    <row r="8" spans="1:10" ht="14.25" customHeight="1" x14ac:dyDescent="0.3">
      <c r="B8" s="4" t="s">
        <v>11</v>
      </c>
      <c r="C8" s="11"/>
      <c r="D8" s="11"/>
      <c r="E8" s="11"/>
      <c r="F8" s="11"/>
      <c r="G8" s="11"/>
      <c r="H8" s="22"/>
      <c r="I8" s="27"/>
      <c r="J8" s="14"/>
    </row>
    <row r="9" spans="1:10" ht="14.25" customHeight="1" x14ac:dyDescent="0.3">
      <c r="B9" s="5" t="s">
        <v>12</v>
      </c>
      <c r="C9" s="6" t="s">
        <v>146</v>
      </c>
      <c r="D9" s="6"/>
      <c r="E9" s="6"/>
      <c r="F9" s="7" t="s">
        <v>5</v>
      </c>
      <c r="G9" s="7">
        <v>1</v>
      </c>
      <c r="H9" s="20"/>
      <c r="I9" s="25">
        <f>G9*H9</f>
        <v>0</v>
      </c>
      <c r="J9" s="14"/>
    </row>
    <row r="10" spans="1:10" ht="14.25" customHeight="1" x14ac:dyDescent="0.3">
      <c r="B10" s="5" t="s">
        <v>13</v>
      </c>
      <c r="C10" s="6" t="s">
        <v>145</v>
      </c>
      <c r="D10" s="6"/>
      <c r="E10" s="6"/>
      <c r="F10" s="7" t="s">
        <v>5</v>
      </c>
      <c r="G10" s="7">
        <v>1</v>
      </c>
      <c r="H10" s="20"/>
      <c r="I10" s="25">
        <f t="shared" ref="I10:I21" si="0">G10*H10</f>
        <v>0</v>
      </c>
      <c r="J10" s="15"/>
    </row>
    <row r="11" spans="1:10" ht="14.25" customHeight="1" x14ac:dyDescent="0.3">
      <c r="A11" s="29"/>
      <c r="B11" s="37" t="s">
        <v>149</v>
      </c>
      <c r="C11" s="6"/>
      <c r="D11" s="6"/>
      <c r="E11" s="6"/>
      <c r="F11" s="7" t="s">
        <v>7</v>
      </c>
      <c r="G11" s="7">
        <v>1</v>
      </c>
      <c r="H11" s="20"/>
      <c r="I11" s="25">
        <f t="shared" si="0"/>
        <v>0</v>
      </c>
      <c r="J11" s="15"/>
    </row>
    <row r="12" spans="1:10" ht="14.25" customHeight="1" x14ac:dyDescent="0.3">
      <c r="A12" s="29"/>
      <c r="B12" s="5" t="s">
        <v>142</v>
      </c>
      <c r="C12" s="6"/>
      <c r="D12" s="6"/>
      <c r="E12" s="6"/>
      <c r="F12" s="7" t="s">
        <v>7</v>
      </c>
      <c r="G12" s="31">
        <v>42</v>
      </c>
      <c r="H12" s="20"/>
      <c r="I12" s="25">
        <f t="shared" si="0"/>
        <v>0</v>
      </c>
      <c r="J12" s="15"/>
    </row>
    <row r="13" spans="1:10" ht="14.25" customHeight="1" x14ac:dyDescent="0.3">
      <c r="B13" s="5" t="s">
        <v>14</v>
      </c>
      <c r="C13" s="6"/>
      <c r="D13" s="6"/>
      <c r="E13" s="6"/>
      <c r="F13" s="7" t="s">
        <v>7</v>
      </c>
      <c r="G13" s="31">
        <v>32</v>
      </c>
      <c r="H13" s="20"/>
      <c r="I13" s="25">
        <f t="shared" si="0"/>
        <v>0</v>
      </c>
      <c r="J13" s="15"/>
    </row>
    <row r="14" spans="1:10" ht="14.25" customHeight="1" x14ac:dyDescent="0.3">
      <c r="B14" s="5" t="s">
        <v>15</v>
      </c>
      <c r="C14" s="6"/>
      <c r="D14" s="6"/>
      <c r="E14" s="6"/>
      <c r="F14" s="7" t="s">
        <v>7</v>
      </c>
      <c r="G14" s="31">
        <v>2</v>
      </c>
      <c r="H14" s="20"/>
      <c r="I14" s="25">
        <f t="shared" si="0"/>
        <v>0</v>
      </c>
      <c r="J14" s="15"/>
    </row>
    <row r="15" spans="1:10" ht="14.25" customHeight="1" x14ac:dyDescent="0.3">
      <c r="B15" s="5" t="s">
        <v>16</v>
      </c>
      <c r="C15" s="6"/>
      <c r="D15" s="6"/>
      <c r="E15" s="6"/>
      <c r="F15" s="7" t="s">
        <v>7</v>
      </c>
      <c r="G15" s="31">
        <v>1</v>
      </c>
      <c r="H15" s="20"/>
      <c r="I15" s="25">
        <f t="shared" si="0"/>
        <v>0</v>
      </c>
      <c r="J15" s="15"/>
    </row>
    <row r="16" spans="1:10" ht="14.25" customHeight="1" x14ac:dyDescent="0.3">
      <c r="B16" s="5" t="s">
        <v>17</v>
      </c>
      <c r="C16" s="6"/>
      <c r="D16" s="6"/>
      <c r="E16" s="6"/>
      <c r="F16" s="7" t="s">
        <v>7</v>
      </c>
      <c r="G16" s="31">
        <v>9</v>
      </c>
      <c r="H16" s="20"/>
      <c r="I16" s="25">
        <f t="shared" si="0"/>
        <v>0</v>
      </c>
      <c r="J16" s="15"/>
    </row>
    <row r="17" spans="2:13" ht="14.25" customHeight="1" x14ac:dyDescent="0.3">
      <c r="B17" s="13" t="s">
        <v>18</v>
      </c>
      <c r="C17" s="6"/>
      <c r="D17" s="6"/>
      <c r="E17" s="6"/>
      <c r="F17" s="7" t="s">
        <v>7</v>
      </c>
      <c r="G17" s="7">
        <v>1</v>
      </c>
      <c r="H17" s="20"/>
      <c r="I17" s="25">
        <f t="shared" si="0"/>
        <v>0</v>
      </c>
      <c r="J17" s="15"/>
    </row>
    <row r="18" spans="2:13" ht="14.25" customHeight="1" x14ac:dyDescent="0.3">
      <c r="B18" s="13" t="s">
        <v>19</v>
      </c>
      <c r="C18" s="6"/>
      <c r="D18" s="6"/>
      <c r="E18" s="6"/>
      <c r="F18" s="7" t="s">
        <v>7</v>
      </c>
      <c r="G18" s="7">
        <v>1</v>
      </c>
      <c r="H18" s="20"/>
      <c r="I18" s="25">
        <f t="shared" si="0"/>
        <v>0</v>
      </c>
      <c r="J18" s="15"/>
    </row>
    <row r="19" spans="2:13" ht="14.25" customHeight="1" x14ac:dyDescent="0.3">
      <c r="B19" s="13" t="s">
        <v>20</v>
      </c>
      <c r="C19" s="6"/>
      <c r="D19" s="6"/>
      <c r="E19" s="6"/>
      <c r="F19" s="7" t="s">
        <v>7</v>
      </c>
      <c r="G19" s="7">
        <v>1</v>
      </c>
      <c r="H19" s="20"/>
      <c r="I19" s="25">
        <f t="shared" si="0"/>
        <v>0</v>
      </c>
      <c r="J19" s="15"/>
    </row>
    <row r="20" spans="2:13" ht="14.25" customHeight="1" x14ac:dyDescent="0.3">
      <c r="B20" s="13" t="s">
        <v>21</v>
      </c>
      <c r="C20" s="6"/>
      <c r="D20" s="6"/>
      <c r="E20" s="6"/>
      <c r="F20" s="7" t="s">
        <v>7</v>
      </c>
      <c r="G20" s="7">
        <v>3</v>
      </c>
      <c r="H20" s="20"/>
      <c r="I20" s="25">
        <f t="shared" si="0"/>
        <v>0</v>
      </c>
      <c r="J20" s="15"/>
    </row>
    <row r="21" spans="2:13" ht="14.25" customHeight="1" x14ac:dyDescent="0.3">
      <c r="B21" s="5" t="s">
        <v>22</v>
      </c>
      <c r="C21" s="6"/>
      <c r="D21" s="6"/>
      <c r="E21" s="6"/>
      <c r="F21" s="7" t="s">
        <v>7</v>
      </c>
      <c r="G21" s="7">
        <v>5</v>
      </c>
      <c r="H21" s="20"/>
      <c r="I21" s="25">
        <f t="shared" si="0"/>
        <v>0</v>
      </c>
      <c r="J21" s="15"/>
    </row>
    <row r="22" spans="2:13" ht="14.25" customHeight="1" thickBot="1" x14ac:dyDescent="0.35">
      <c r="B22" s="9" t="s">
        <v>6</v>
      </c>
      <c r="C22" s="10"/>
      <c r="D22" s="10"/>
      <c r="E22" s="10"/>
      <c r="F22" s="10"/>
      <c r="G22" s="10"/>
      <c r="H22" s="21"/>
      <c r="I22" s="26">
        <f>SUM(I9:I21)</f>
        <v>0</v>
      </c>
      <c r="J22" s="15"/>
    </row>
    <row r="23" spans="2:13" ht="14.25" customHeight="1" thickBot="1" x14ac:dyDescent="0.3">
      <c r="J23" s="14"/>
    </row>
    <row r="24" spans="2:13" ht="14.25" customHeight="1" x14ac:dyDescent="0.3">
      <c r="B24" s="4" t="s">
        <v>23</v>
      </c>
      <c r="C24" s="11"/>
      <c r="D24" s="11"/>
      <c r="E24" s="11"/>
      <c r="F24" s="11"/>
      <c r="G24" s="11"/>
      <c r="H24" s="33"/>
      <c r="I24" s="27"/>
      <c r="J24" s="14"/>
    </row>
    <row r="25" spans="2:13" ht="14.25" customHeight="1" x14ac:dyDescent="0.3">
      <c r="B25" s="5" t="s">
        <v>144</v>
      </c>
      <c r="C25" s="6"/>
      <c r="D25" s="6"/>
      <c r="E25" s="6"/>
      <c r="F25" s="7" t="s">
        <v>5</v>
      </c>
      <c r="G25" s="7">
        <v>1</v>
      </c>
      <c r="H25" s="30"/>
      <c r="I25" s="25">
        <f t="shared" ref="I25:I32" si="1">G25*H25</f>
        <v>0</v>
      </c>
      <c r="J25" s="15"/>
    </row>
    <row r="26" spans="2:13" ht="14.25" customHeight="1" x14ac:dyDescent="0.3">
      <c r="B26" s="5" t="s">
        <v>24</v>
      </c>
      <c r="C26" s="6" t="s">
        <v>25</v>
      </c>
      <c r="D26" s="6"/>
      <c r="E26" s="6"/>
      <c r="F26" s="7" t="s">
        <v>5</v>
      </c>
      <c r="G26" s="7">
        <v>1</v>
      </c>
      <c r="H26" s="30"/>
      <c r="I26" s="25">
        <f t="shared" si="1"/>
        <v>0</v>
      </c>
      <c r="J26" s="15"/>
    </row>
    <row r="27" spans="2:13" ht="14.25" customHeight="1" x14ac:dyDescent="0.3">
      <c r="B27" s="5" t="s">
        <v>143</v>
      </c>
      <c r="C27" s="34" t="s">
        <v>180</v>
      </c>
      <c r="D27" s="6"/>
      <c r="E27" s="6"/>
      <c r="F27" s="7" t="s">
        <v>7</v>
      </c>
      <c r="G27" s="31">
        <v>32</v>
      </c>
      <c r="H27" s="30"/>
      <c r="I27" s="25">
        <f t="shared" si="1"/>
        <v>0</v>
      </c>
      <c r="J27" s="15"/>
      <c r="K27" s="28"/>
      <c r="M27" s="28"/>
    </row>
    <row r="28" spans="2:13" ht="14.25" customHeight="1" x14ac:dyDescent="0.3">
      <c r="B28" s="5" t="s">
        <v>26</v>
      </c>
      <c r="C28" s="6" t="s">
        <v>27</v>
      </c>
      <c r="D28" s="6"/>
      <c r="E28" s="6"/>
      <c r="F28" s="7" t="s">
        <v>7</v>
      </c>
      <c r="G28" s="31">
        <v>29</v>
      </c>
      <c r="H28" s="30"/>
      <c r="I28" s="25">
        <f t="shared" si="1"/>
        <v>0</v>
      </c>
      <c r="J28" s="15"/>
    </row>
    <row r="29" spans="2:13" ht="14.25" customHeight="1" x14ac:dyDescent="0.3">
      <c r="B29" s="5" t="s">
        <v>28</v>
      </c>
      <c r="C29" s="6"/>
      <c r="D29" s="6"/>
      <c r="E29" s="6"/>
      <c r="F29" s="7" t="s">
        <v>5</v>
      </c>
      <c r="G29" s="7">
        <v>1</v>
      </c>
      <c r="H29" s="30"/>
      <c r="I29" s="25">
        <f t="shared" si="1"/>
        <v>0</v>
      </c>
      <c r="J29" s="15"/>
    </row>
    <row r="30" spans="2:13" ht="14.25" customHeight="1" x14ac:dyDescent="0.3">
      <c r="B30" s="5" t="s">
        <v>29</v>
      </c>
      <c r="C30" s="6"/>
      <c r="D30" s="6"/>
      <c r="E30" s="6"/>
      <c r="F30" s="7" t="s">
        <v>5</v>
      </c>
      <c r="G30" s="7">
        <v>1</v>
      </c>
      <c r="H30" s="30"/>
      <c r="I30" s="25">
        <f t="shared" si="1"/>
        <v>0</v>
      </c>
      <c r="J30" s="15"/>
    </row>
    <row r="31" spans="2:13" ht="14.25" customHeight="1" x14ac:dyDescent="0.3">
      <c r="B31" s="5" t="s">
        <v>31</v>
      </c>
      <c r="C31" s="6"/>
      <c r="D31" s="6"/>
      <c r="E31" s="6"/>
      <c r="F31" s="7" t="s">
        <v>7</v>
      </c>
      <c r="G31" s="7">
        <v>9</v>
      </c>
      <c r="H31" s="30"/>
      <c r="I31" s="25">
        <f t="shared" si="1"/>
        <v>0</v>
      </c>
      <c r="J31" s="15"/>
    </row>
    <row r="32" spans="2:13" ht="14.25" customHeight="1" x14ac:dyDescent="0.3">
      <c r="B32" s="5" t="s">
        <v>8</v>
      </c>
      <c r="C32" s="6"/>
      <c r="D32" s="6"/>
      <c r="E32" s="6"/>
      <c r="F32" s="7" t="s">
        <v>5</v>
      </c>
      <c r="G32" s="7">
        <v>1</v>
      </c>
      <c r="H32" s="30"/>
      <c r="I32" s="25">
        <f t="shared" si="1"/>
        <v>0</v>
      </c>
      <c r="J32" s="15"/>
    </row>
    <row r="33" spans="2:10" ht="14.25" customHeight="1" thickBot="1" x14ac:dyDescent="0.35">
      <c r="B33" s="9" t="s">
        <v>6</v>
      </c>
      <c r="C33" s="10"/>
      <c r="D33" s="10"/>
      <c r="E33" s="10"/>
      <c r="F33" s="10"/>
      <c r="G33" s="10"/>
      <c r="H33" s="21"/>
      <c r="I33" s="26">
        <f>SUM(I25:I32)</f>
        <v>0</v>
      </c>
      <c r="J33" s="15"/>
    </row>
    <row r="35" spans="2:10" ht="14.25" customHeight="1" x14ac:dyDescent="0.25"/>
    <row r="36" spans="2:10" ht="14.4" x14ac:dyDescent="0.3">
      <c r="B36" s="36" t="s">
        <v>150</v>
      </c>
      <c r="C36" s="12"/>
      <c r="D36" s="12"/>
      <c r="E36" s="12"/>
      <c r="F36" s="12"/>
      <c r="G36" s="12"/>
      <c r="H36" s="23"/>
      <c r="I36" s="23">
        <f>SUM(I22,I33)</f>
        <v>0</v>
      </c>
      <c r="J36" s="8"/>
    </row>
    <row r="37" spans="2:10" ht="14.4" x14ac:dyDescent="0.3">
      <c r="B37" s="12"/>
      <c r="C37" s="12" t="s">
        <v>9</v>
      </c>
      <c r="D37" s="12"/>
      <c r="E37" s="12"/>
      <c r="F37" s="12"/>
      <c r="G37" s="12"/>
      <c r="H37" s="24"/>
      <c r="I37" s="24">
        <f>I36*0.21</f>
        <v>0</v>
      </c>
      <c r="J37" s="8"/>
    </row>
    <row r="38" spans="2:10" ht="14.4" x14ac:dyDescent="0.3">
      <c r="B38" s="12"/>
      <c r="C38" s="12" t="s">
        <v>10</v>
      </c>
      <c r="D38" s="12"/>
      <c r="E38" s="12"/>
      <c r="F38" s="12"/>
      <c r="G38" s="12"/>
      <c r="H38" s="24"/>
      <c r="I38" s="24">
        <f>I36*1.21</f>
        <v>0</v>
      </c>
      <c r="J38" s="8"/>
    </row>
    <row r="40" spans="2:10" ht="14.25" customHeight="1" x14ac:dyDescent="0.25"/>
    <row r="41" spans="2:10" ht="14.25" customHeight="1" x14ac:dyDescent="0.25"/>
    <row r="42" spans="2:10" ht="14.25" customHeight="1" x14ac:dyDescent="0.25"/>
    <row r="43" spans="2:10" ht="14.25" customHeight="1" x14ac:dyDescent="0.25">
      <c r="B43" s="29"/>
      <c r="C43" s="29"/>
      <c r="D43" s="29"/>
      <c r="E43" s="29"/>
      <c r="F43" s="29"/>
    </row>
    <row r="44" spans="2:10" ht="14.25" customHeight="1" x14ac:dyDescent="0.25">
      <c r="C44" s="29"/>
      <c r="D44" s="29"/>
      <c r="E44" s="29"/>
      <c r="F44" s="29"/>
    </row>
    <row r="45" spans="2:10" ht="14.25" customHeight="1" x14ac:dyDescent="0.25">
      <c r="C45" s="29"/>
      <c r="D45" s="29"/>
      <c r="E45" s="29"/>
      <c r="F45" s="29"/>
    </row>
    <row r="46" spans="2:10" ht="14.25" customHeight="1" x14ac:dyDescent="0.25">
      <c r="C46" s="29"/>
      <c r="D46" s="29"/>
      <c r="E46" s="29"/>
      <c r="F46" s="29"/>
    </row>
    <row r="47" spans="2:10" ht="14.25" customHeight="1" x14ac:dyDescent="0.25">
      <c r="C47" s="29"/>
      <c r="D47" s="29"/>
      <c r="E47" s="29"/>
      <c r="F47" s="29"/>
    </row>
    <row r="48" spans="2:10" ht="14.25" customHeight="1" x14ac:dyDescent="0.25">
      <c r="C48" s="29"/>
      <c r="D48" s="29"/>
      <c r="E48" s="29"/>
      <c r="F48" s="29"/>
    </row>
    <row r="49" spans="3:6" ht="14.25" customHeight="1" x14ac:dyDescent="0.25">
      <c r="C49" s="29"/>
      <c r="D49" s="29"/>
      <c r="E49" s="29"/>
      <c r="F49" s="29"/>
    </row>
    <row r="50" spans="3:6" ht="14.25" customHeight="1" x14ac:dyDescent="0.25">
      <c r="F50" s="29" t="s">
        <v>107</v>
      </c>
    </row>
    <row r="54" spans="3:6" ht="14.25" customHeight="1" x14ac:dyDescent="0.25"/>
    <row r="55" spans="3:6" ht="14.25" customHeight="1" x14ac:dyDescent="0.25"/>
    <row r="56" spans="3:6" ht="14.25" customHeight="1" x14ac:dyDescent="0.25"/>
    <row r="57" spans="3:6" ht="14.25" customHeight="1" x14ac:dyDescent="0.25"/>
    <row r="58" spans="3:6" ht="14.25" customHeight="1" x14ac:dyDescent="0.25"/>
    <row r="59" spans="3:6" ht="14.25" customHeight="1" x14ac:dyDescent="0.25"/>
    <row r="60" spans="3:6" ht="14.25" customHeight="1" x14ac:dyDescent="0.25"/>
    <row r="61" spans="3:6" ht="14.25" customHeight="1" x14ac:dyDescent="0.25"/>
    <row r="62" spans="3:6" ht="14.25" customHeight="1" x14ac:dyDescent="0.25"/>
    <row r="63" spans="3:6" ht="14.25" customHeight="1" x14ac:dyDescent="0.25"/>
    <row r="64" spans="3:6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</sheetData>
  <pageMargins left="0.70866141732283472" right="0.70866141732283472" top="0.74803149606299213" bottom="0.74803149606299213" header="0" footer="0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52"/>
  <sheetViews>
    <sheetView workbookViewId="0">
      <selection activeCell="B2" sqref="B2"/>
    </sheetView>
  </sheetViews>
  <sheetFormatPr defaultColWidth="12.59765625" defaultRowHeight="15" customHeight="1" x14ac:dyDescent="0.25"/>
  <cols>
    <col min="1" max="1" width="12.3984375" customWidth="1"/>
    <col min="2" max="2" width="28.3984375" customWidth="1"/>
    <col min="3" max="3" width="25.8984375" customWidth="1"/>
    <col min="4" max="4" width="25" customWidth="1"/>
    <col min="5" max="5" width="19.09765625" customWidth="1"/>
    <col min="6" max="6" width="25.8984375" customWidth="1"/>
    <col min="7" max="7" width="46.5" customWidth="1"/>
    <col min="8" max="8" width="86.09765625" customWidth="1"/>
    <col min="9" max="9" width="15.59765625" customWidth="1"/>
    <col min="10" max="10" width="7.59765625" customWidth="1"/>
    <col min="11" max="11" width="9.59765625" customWidth="1"/>
    <col min="12" max="27" width="7.59765625" customWidth="1"/>
  </cols>
  <sheetData>
    <row r="1" spans="2:8" ht="14.25" customHeight="1" x14ac:dyDescent="0.25"/>
    <row r="2" spans="2:8" ht="14.25" customHeight="1" x14ac:dyDescent="0.25"/>
    <row r="3" spans="2:8" ht="14.25" customHeight="1" x14ac:dyDescent="0.3">
      <c r="B3" s="43" t="s">
        <v>178</v>
      </c>
      <c r="C3" s="1"/>
      <c r="D3" s="1"/>
      <c r="E3" s="1"/>
      <c r="F3" s="1"/>
      <c r="G3" s="1"/>
    </row>
    <row r="4" spans="2:8" ht="14.25" customHeight="1" x14ac:dyDescent="0.3">
      <c r="B4" s="1"/>
      <c r="C4" s="39" t="s">
        <v>152</v>
      </c>
      <c r="D4" s="39" t="s">
        <v>153</v>
      </c>
      <c r="E4" s="39" t="s">
        <v>156</v>
      </c>
      <c r="F4" s="39" t="s">
        <v>154</v>
      </c>
      <c r="G4" s="39" t="s">
        <v>0</v>
      </c>
      <c r="H4" s="2"/>
    </row>
    <row r="6" spans="2:8" ht="14.25" customHeight="1" x14ac:dyDescent="0.3">
      <c r="B6" s="35" t="s">
        <v>148</v>
      </c>
      <c r="C6" s="3"/>
      <c r="D6" s="3"/>
      <c r="E6" s="3"/>
      <c r="F6" s="3"/>
      <c r="G6" s="3"/>
    </row>
    <row r="7" spans="2:8" ht="14.25" customHeight="1" x14ac:dyDescent="0.25"/>
    <row r="8" spans="2:8" ht="14.25" customHeight="1" x14ac:dyDescent="0.25">
      <c r="B8" s="42" t="s">
        <v>151</v>
      </c>
      <c r="C8" s="29" t="s">
        <v>51</v>
      </c>
      <c r="D8" s="29" t="s">
        <v>108</v>
      </c>
      <c r="E8" s="29"/>
      <c r="F8" s="44" t="s">
        <v>109</v>
      </c>
    </row>
    <row r="9" spans="2:8" ht="14.25" customHeight="1" x14ac:dyDescent="0.25">
      <c r="B9" s="42" t="s">
        <v>49</v>
      </c>
      <c r="C9" s="29" t="s">
        <v>52</v>
      </c>
      <c r="D9" s="29"/>
      <c r="E9" s="29"/>
      <c r="F9" s="44"/>
    </row>
    <row r="10" spans="2:8" ht="14.25" customHeight="1" x14ac:dyDescent="0.25">
      <c r="B10" s="42"/>
      <c r="C10" s="29"/>
      <c r="D10" s="29"/>
      <c r="E10" s="29"/>
      <c r="F10" s="29"/>
    </row>
    <row r="11" spans="2:8" ht="14.25" customHeight="1" x14ac:dyDescent="0.25">
      <c r="B11" s="42" t="s">
        <v>147</v>
      </c>
      <c r="C11" s="29" t="s">
        <v>32</v>
      </c>
      <c r="D11" s="29" t="s">
        <v>110</v>
      </c>
      <c r="E11" s="29"/>
      <c r="F11" s="29" t="s">
        <v>111</v>
      </c>
    </row>
    <row r="12" spans="2:8" ht="14.25" customHeight="1" x14ac:dyDescent="0.25">
      <c r="B12" s="42"/>
      <c r="C12" s="29"/>
      <c r="D12" s="29"/>
      <c r="E12" s="29"/>
      <c r="F12" s="29"/>
    </row>
    <row r="13" spans="2:8" ht="14.25" customHeight="1" x14ac:dyDescent="0.25">
      <c r="B13" s="42" t="s">
        <v>34</v>
      </c>
      <c r="C13" s="29" t="s">
        <v>33</v>
      </c>
      <c r="D13" s="29" t="s">
        <v>112</v>
      </c>
      <c r="E13" s="38" t="s">
        <v>157</v>
      </c>
      <c r="F13" s="45" t="s">
        <v>161</v>
      </c>
      <c r="G13" s="38" t="s">
        <v>162</v>
      </c>
    </row>
    <row r="14" spans="2:8" ht="14.25" customHeight="1" x14ac:dyDescent="0.25">
      <c r="B14" s="42"/>
      <c r="C14" s="29" t="s">
        <v>35</v>
      </c>
      <c r="D14" s="29" t="s">
        <v>113</v>
      </c>
      <c r="E14" s="38" t="s">
        <v>158</v>
      </c>
      <c r="F14" s="44"/>
      <c r="G14" s="38" t="s">
        <v>163</v>
      </c>
    </row>
    <row r="15" spans="2:8" ht="14.25" customHeight="1" x14ac:dyDescent="0.25">
      <c r="B15" s="42"/>
      <c r="C15" s="29" t="s">
        <v>36</v>
      </c>
      <c r="D15" s="29" t="s">
        <v>114</v>
      </c>
      <c r="E15" s="38" t="s">
        <v>157</v>
      </c>
      <c r="F15" s="44"/>
      <c r="G15" s="38" t="s">
        <v>164</v>
      </c>
    </row>
    <row r="16" spans="2:8" ht="14.25" customHeight="1" x14ac:dyDescent="0.25">
      <c r="B16" s="42"/>
      <c r="C16" s="29" t="s">
        <v>37</v>
      </c>
      <c r="D16" s="29" t="s">
        <v>114</v>
      </c>
      <c r="E16" s="38" t="s">
        <v>157</v>
      </c>
      <c r="F16" s="44"/>
      <c r="G16" s="38" t="s">
        <v>165</v>
      </c>
    </row>
    <row r="17" spans="2:7" ht="14.25" customHeight="1" x14ac:dyDescent="0.25">
      <c r="B17" s="42"/>
      <c r="C17" s="29" t="s">
        <v>38</v>
      </c>
      <c r="D17" s="29" t="s">
        <v>114</v>
      </c>
      <c r="E17" s="38" t="s">
        <v>157</v>
      </c>
      <c r="F17" s="44"/>
      <c r="G17" s="38" t="s">
        <v>166</v>
      </c>
    </row>
    <row r="18" spans="2:7" ht="14.25" customHeight="1" x14ac:dyDescent="0.25">
      <c r="B18" s="42"/>
      <c r="C18" s="29" t="s">
        <v>67</v>
      </c>
      <c r="D18" s="29" t="s">
        <v>115</v>
      </c>
      <c r="E18" s="38" t="s">
        <v>159</v>
      </c>
      <c r="F18" s="44"/>
      <c r="G18" s="38" t="s">
        <v>167</v>
      </c>
    </row>
    <row r="19" spans="2:7" ht="14.25" customHeight="1" x14ac:dyDescent="0.25">
      <c r="B19" s="42"/>
      <c r="C19" s="29" t="s">
        <v>68</v>
      </c>
      <c r="D19" s="29" t="s">
        <v>115</v>
      </c>
      <c r="E19" s="38" t="s">
        <v>159</v>
      </c>
      <c r="F19" s="44"/>
      <c r="G19" s="38" t="s">
        <v>168</v>
      </c>
    </row>
    <row r="20" spans="2:7" ht="14.25" customHeight="1" x14ac:dyDescent="0.25">
      <c r="B20" s="42"/>
      <c r="C20" s="29" t="s">
        <v>39</v>
      </c>
      <c r="D20" s="29" t="s">
        <v>112</v>
      </c>
      <c r="E20" s="38" t="s">
        <v>157</v>
      </c>
      <c r="F20" s="44"/>
      <c r="G20" s="38" t="s">
        <v>169</v>
      </c>
    </row>
    <row r="21" spans="2:7" ht="14.25" customHeight="1" x14ac:dyDescent="0.25">
      <c r="B21" s="42"/>
      <c r="C21" s="29" t="s">
        <v>40</v>
      </c>
      <c r="D21" s="29" t="s">
        <v>113</v>
      </c>
      <c r="E21" s="38" t="s">
        <v>158</v>
      </c>
      <c r="F21" s="44"/>
      <c r="G21" s="38" t="s">
        <v>170</v>
      </c>
    </row>
    <row r="22" spans="2:7" ht="14.25" customHeight="1" x14ac:dyDescent="0.25">
      <c r="B22" s="42"/>
      <c r="C22" s="29" t="s">
        <v>41</v>
      </c>
      <c r="D22" s="29" t="s">
        <v>113</v>
      </c>
      <c r="E22" s="38" t="s">
        <v>158</v>
      </c>
      <c r="F22" s="44"/>
      <c r="G22" s="38" t="s">
        <v>171</v>
      </c>
    </row>
    <row r="23" spans="2:7" ht="14.25" customHeight="1" x14ac:dyDescent="0.25">
      <c r="B23" s="42"/>
      <c r="C23" s="29" t="s">
        <v>42</v>
      </c>
      <c r="D23" s="29" t="s">
        <v>113</v>
      </c>
      <c r="E23" s="38" t="s">
        <v>158</v>
      </c>
      <c r="F23" s="44"/>
      <c r="G23" s="38" t="s">
        <v>172</v>
      </c>
    </row>
    <row r="24" spans="2:7" ht="14.25" customHeight="1" x14ac:dyDescent="0.25">
      <c r="B24" s="42"/>
      <c r="C24" s="29" t="s">
        <v>43</v>
      </c>
      <c r="D24" s="29" t="s">
        <v>112</v>
      </c>
      <c r="E24" s="38" t="s">
        <v>157</v>
      </c>
      <c r="F24" s="44"/>
      <c r="G24" s="38" t="s">
        <v>173</v>
      </c>
    </row>
    <row r="25" spans="2:7" ht="14.25" customHeight="1" x14ac:dyDescent="0.25">
      <c r="B25" s="42"/>
      <c r="C25" s="29" t="s">
        <v>44</v>
      </c>
      <c r="D25" s="29" t="s">
        <v>114</v>
      </c>
      <c r="E25" s="38" t="s">
        <v>158</v>
      </c>
      <c r="F25" s="44"/>
      <c r="G25" s="38" t="s">
        <v>174</v>
      </c>
    </row>
    <row r="26" spans="2:7" ht="14.25" customHeight="1" x14ac:dyDescent="0.25">
      <c r="B26" s="42"/>
      <c r="C26" s="29" t="s">
        <v>45</v>
      </c>
      <c r="D26" s="29" t="s">
        <v>114</v>
      </c>
      <c r="E26" s="38" t="s">
        <v>158</v>
      </c>
      <c r="F26" s="44"/>
      <c r="G26" s="38" t="s">
        <v>175</v>
      </c>
    </row>
    <row r="27" spans="2:7" ht="14.25" customHeight="1" x14ac:dyDescent="0.25">
      <c r="B27" s="42"/>
      <c r="C27" s="29" t="s">
        <v>46</v>
      </c>
      <c r="D27" s="29" t="s">
        <v>114</v>
      </c>
      <c r="E27" s="38" t="s">
        <v>157</v>
      </c>
      <c r="F27" s="44"/>
      <c r="G27" s="38" t="s">
        <v>176</v>
      </c>
    </row>
    <row r="28" spans="2:7" ht="14.25" customHeight="1" x14ac:dyDescent="0.25">
      <c r="B28" s="42"/>
      <c r="C28" s="29" t="s">
        <v>47</v>
      </c>
      <c r="D28" s="29" t="s">
        <v>114</v>
      </c>
      <c r="E28" s="38" t="s">
        <v>157</v>
      </c>
      <c r="F28" s="44"/>
      <c r="G28" s="38" t="s">
        <v>177</v>
      </c>
    </row>
    <row r="29" spans="2:7" ht="14.25" customHeight="1" x14ac:dyDescent="0.25">
      <c r="C29" s="29"/>
      <c r="D29" s="29"/>
      <c r="E29" s="29"/>
      <c r="F29" s="29"/>
    </row>
    <row r="30" spans="2:7" ht="14.25" customHeight="1" x14ac:dyDescent="0.25">
      <c r="B30" s="42" t="s">
        <v>48</v>
      </c>
      <c r="C30" s="29" t="s">
        <v>56</v>
      </c>
      <c r="D30" s="29" t="s">
        <v>116</v>
      </c>
      <c r="E30" s="29"/>
      <c r="F30" s="44" t="s">
        <v>138</v>
      </c>
      <c r="G30" s="29" t="s">
        <v>121</v>
      </c>
    </row>
    <row r="31" spans="2:7" ht="14.25" customHeight="1" x14ac:dyDescent="0.25">
      <c r="B31" s="42"/>
      <c r="C31" s="29" t="s">
        <v>57</v>
      </c>
      <c r="D31" s="29" t="s">
        <v>117</v>
      </c>
      <c r="E31" s="29"/>
      <c r="F31" s="44"/>
      <c r="G31" s="29" t="s">
        <v>122</v>
      </c>
    </row>
    <row r="32" spans="2:7" ht="14.25" customHeight="1" x14ac:dyDescent="0.25">
      <c r="B32" s="42"/>
      <c r="C32" s="29" t="s">
        <v>61</v>
      </c>
      <c r="D32" s="29" t="s">
        <v>118</v>
      </c>
      <c r="E32" s="29"/>
      <c r="F32" s="44"/>
      <c r="G32" s="29" t="s">
        <v>123</v>
      </c>
    </row>
    <row r="33" spans="2:7" ht="14.25" customHeight="1" x14ac:dyDescent="0.25">
      <c r="B33" s="42"/>
      <c r="C33" s="29" t="s">
        <v>66</v>
      </c>
      <c r="D33" s="29" t="s">
        <v>119</v>
      </c>
      <c r="E33" s="29"/>
      <c r="F33" s="44"/>
      <c r="G33" s="29" t="s">
        <v>69</v>
      </c>
    </row>
    <row r="34" spans="2:7" ht="14.25" customHeight="1" x14ac:dyDescent="0.25">
      <c r="B34" s="42"/>
      <c r="C34" s="29" t="s">
        <v>70</v>
      </c>
      <c r="D34" s="29" t="s">
        <v>117</v>
      </c>
      <c r="E34" s="29"/>
      <c r="F34" s="44"/>
      <c r="G34" s="29" t="s">
        <v>73</v>
      </c>
    </row>
    <row r="35" spans="2:7" ht="14.25" customHeight="1" x14ac:dyDescent="0.25">
      <c r="B35" s="42"/>
      <c r="C35" s="29" t="s">
        <v>78</v>
      </c>
      <c r="D35" s="29" t="s">
        <v>117</v>
      </c>
      <c r="E35" s="29"/>
      <c r="F35" s="44"/>
      <c r="G35" s="29" t="s">
        <v>126</v>
      </c>
    </row>
    <row r="36" spans="2:7" ht="14.25" customHeight="1" x14ac:dyDescent="0.25">
      <c r="B36" s="42"/>
      <c r="C36" s="29" t="s">
        <v>79</v>
      </c>
      <c r="D36" s="29" t="s">
        <v>120</v>
      </c>
      <c r="E36" s="29"/>
      <c r="F36" s="44"/>
      <c r="G36" s="29" t="s">
        <v>124</v>
      </c>
    </row>
    <row r="37" spans="2:7" ht="14.25" customHeight="1" x14ac:dyDescent="0.25">
      <c r="B37" s="42"/>
      <c r="C37" s="29" t="s">
        <v>88</v>
      </c>
      <c r="D37" s="29" t="s">
        <v>113</v>
      </c>
      <c r="E37" s="29"/>
      <c r="F37" s="44"/>
      <c r="G37" s="29" t="s">
        <v>125</v>
      </c>
    </row>
    <row r="38" spans="2:7" ht="14.25" customHeight="1" x14ac:dyDescent="0.25">
      <c r="B38" s="42"/>
      <c r="C38" s="29" t="s">
        <v>91</v>
      </c>
      <c r="D38" s="29" t="s">
        <v>113</v>
      </c>
      <c r="E38" s="29"/>
      <c r="F38" s="44"/>
      <c r="G38" s="29" t="s">
        <v>92</v>
      </c>
    </row>
    <row r="39" spans="2:7" ht="14.25" customHeight="1" x14ac:dyDescent="0.25">
      <c r="B39" s="42"/>
      <c r="C39" s="29" t="s">
        <v>94</v>
      </c>
      <c r="D39" s="29" t="s">
        <v>117</v>
      </c>
      <c r="E39" s="38" t="s">
        <v>160</v>
      </c>
      <c r="F39" s="44"/>
      <c r="G39" s="29" t="s">
        <v>127</v>
      </c>
    </row>
    <row r="40" spans="2:7" ht="14.25" customHeight="1" x14ac:dyDescent="0.25">
      <c r="B40" s="42"/>
      <c r="C40" s="29"/>
      <c r="D40" s="29"/>
      <c r="E40" s="29"/>
      <c r="F40" s="29"/>
    </row>
    <row r="41" spans="2:7" ht="14.25" customHeight="1" x14ac:dyDescent="0.25">
      <c r="B41" s="42" t="s">
        <v>58</v>
      </c>
      <c r="C41" s="29" t="s">
        <v>59</v>
      </c>
      <c r="D41" s="29" t="s">
        <v>129</v>
      </c>
      <c r="E41" s="29"/>
      <c r="F41" s="44" t="s">
        <v>139</v>
      </c>
      <c r="G41" s="29" t="s">
        <v>60</v>
      </c>
    </row>
    <row r="42" spans="2:7" ht="14.25" customHeight="1" x14ac:dyDescent="0.25">
      <c r="B42" s="42"/>
      <c r="C42" s="29" t="s">
        <v>71</v>
      </c>
      <c r="D42" s="29" t="s">
        <v>130</v>
      </c>
      <c r="E42" s="29"/>
      <c r="F42" s="44"/>
      <c r="G42" s="29" t="s">
        <v>72</v>
      </c>
    </row>
    <row r="43" spans="2:7" ht="14.25" customHeight="1" x14ac:dyDescent="0.25">
      <c r="B43" s="42"/>
      <c r="C43" s="29" t="s">
        <v>74</v>
      </c>
      <c r="D43" s="29" t="s">
        <v>131</v>
      </c>
      <c r="E43" s="29"/>
      <c r="F43" s="44"/>
      <c r="G43" s="29" t="s">
        <v>75</v>
      </c>
    </row>
    <row r="44" spans="2:7" ht="14.25" customHeight="1" x14ac:dyDescent="0.25">
      <c r="B44" s="42"/>
      <c r="C44" s="29" t="s">
        <v>76</v>
      </c>
      <c r="D44" s="29" t="s">
        <v>132</v>
      </c>
      <c r="E44" s="29"/>
      <c r="F44" s="44"/>
      <c r="G44" s="29" t="s">
        <v>77</v>
      </c>
    </row>
    <row r="45" spans="2:7" ht="14.25" customHeight="1" x14ac:dyDescent="0.25">
      <c r="B45" s="42"/>
      <c r="C45" s="29" t="s">
        <v>82</v>
      </c>
      <c r="D45" s="29" t="s">
        <v>132</v>
      </c>
      <c r="E45" s="29"/>
      <c r="F45" s="44"/>
      <c r="G45" s="29" t="s">
        <v>83</v>
      </c>
    </row>
    <row r="46" spans="2:7" ht="14.25" customHeight="1" x14ac:dyDescent="0.25">
      <c r="B46" s="42"/>
      <c r="C46" s="29" t="s">
        <v>84</v>
      </c>
      <c r="D46" s="29" t="s">
        <v>130</v>
      </c>
      <c r="E46" s="29"/>
      <c r="F46" s="44"/>
      <c r="G46" s="29" t="s">
        <v>85</v>
      </c>
    </row>
    <row r="47" spans="2:7" ht="14.25" customHeight="1" x14ac:dyDescent="0.25">
      <c r="B47" s="42"/>
      <c r="C47" s="29" t="s">
        <v>86</v>
      </c>
      <c r="D47" s="29" t="s">
        <v>131</v>
      </c>
      <c r="E47" s="29"/>
      <c r="F47" s="44"/>
      <c r="G47" s="29" t="s">
        <v>87</v>
      </c>
    </row>
    <row r="48" spans="2:7" ht="14.25" customHeight="1" x14ac:dyDescent="0.25">
      <c r="B48" s="42"/>
      <c r="C48" s="29" t="s">
        <v>89</v>
      </c>
      <c r="D48" s="29" t="s">
        <v>130</v>
      </c>
      <c r="E48" s="29"/>
      <c r="F48" s="44"/>
      <c r="G48" s="29" t="s">
        <v>90</v>
      </c>
    </row>
    <row r="49" spans="2:7" ht="14.25" customHeight="1" x14ac:dyDescent="0.25">
      <c r="B49" s="42"/>
      <c r="C49" s="29" t="s">
        <v>93</v>
      </c>
      <c r="D49" s="29" t="s">
        <v>133</v>
      </c>
      <c r="E49" s="29"/>
      <c r="F49" s="44"/>
      <c r="G49" s="29" t="s">
        <v>92</v>
      </c>
    </row>
    <row r="50" spans="2:7" ht="14.25" customHeight="1" x14ac:dyDescent="0.25">
      <c r="B50" s="42"/>
      <c r="C50" s="29" t="s">
        <v>97</v>
      </c>
      <c r="D50" s="29" t="s">
        <v>134</v>
      </c>
      <c r="E50" s="29"/>
      <c r="F50" s="32" t="s">
        <v>141</v>
      </c>
      <c r="G50" s="29" t="s">
        <v>98</v>
      </c>
    </row>
    <row r="51" spans="2:7" ht="14.25" customHeight="1" x14ac:dyDescent="0.25">
      <c r="B51" s="42"/>
      <c r="C51" s="29"/>
      <c r="D51" s="29"/>
      <c r="E51" s="29"/>
      <c r="F51" s="29"/>
      <c r="G51" s="29"/>
    </row>
    <row r="52" spans="2:7" ht="14.25" customHeight="1" x14ac:dyDescent="0.25">
      <c r="B52" s="42" t="s">
        <v>99</v>
      </c>
      <c r="C52" s="29" t="s">
        <v>100</v>
      </c>
      <c r="D52" s="29" t="s">
        <v>135</v>
      </c>
      <c r="E52" s="29"/>
      <c r="F52" s="44" t="s">
        <v>140</v>
      </c>
      <c r="G52" s="29" t="s">
        <v>101</v>
      </c>
    </row>
    <row r="53" spans="2:7" ht="14.25" customHeight="1" x14ac:dyDescent="0.25">
      <c r="B53" s="42"/>
      <c r="C53" s="29" t="s">
        <v>102</v>
      </c>
      <c r="D53" s="29" t="s">
        <v>136</v>
      </c>
      <c r="E53" s="29"/>
      <c r="F53" s="44"/>
      <c r="G53" s="29" t="s">
        <v>103</v>
      </c>
    </row>
    <row r="54" spans="2:7" ht="14.25" customHeight="1" x14ac:dyDescent="0.25">
      <c r="B54" s="42"/>
      <c r="C54" s="29" t="s">
        <v>50</v>
      </c>
      <c r="D54" s="29" t="s">
        <v>137</v>
      </c>
      <c r="E54" s="29"/>
      <c r="F54" s="44"/>
      <c r="G54" s="29" t="s">
        <v>104</v>
      </c>
    </row>
    <row r="55" spans="2:7" ht="14.25" customHeight="1" x14ac:dyDescent="0.25">
      <c r="B55" s="42"/>
      <c r="C55" s="29"/>
      <c r="D55" s="29"/>
      <c r="E55" s="29"/>
      <c r="F55" s="29"/>
      <c r="G55" s="29"/>
    </row>
    <row r="56" spans="2:7" ht="14.25" customHeight="1" x14ac:dyDescent="0.25">
      <c r="B56" s="42" t="s">
        <v>30</v>
      </c>
      <c r="C56" s="29" t="s">
        <v>53</v>
      </c>
      <c r="D56" s="38" t="s">
        <v>155</v>
      </c>
      <c r="E56" s="38"/>
      <c r="F56" s="29"/>
      <c r="G56" s="29" t="s">
        <v>128</v>
      </c>
    </row>
    <row r="57" spans="2:7" ht="14.25" customHeight="1" x14ac:dyDescent="0.25">
      <c r="B57" s="42"/>
      <c r="C57" s="29" t="s">
        <v>54</v>
      </c>
      <c r="D57" s="38" t="s">
        <v>155</v>
      </c>
      <c r="E57" s="38"/>
      <c r="F57" s="29"/>
      <c r="G57" s="29" t="s">
        <v>55</v>
      </c>
    </row>
    <row r="58" spans="2:7" ht="14.25" customHeight="1" x14ac:dyDescent="0.25">
      <c r="B58" s="42"/>
      <c r="C58" s="40" t="s">
        <v>63</v>
      </c>
      <c r="D58" s="41" t="s">
        <v>155</v>
      </c>
      <c r="E58" s="41"/>
      <c r="F58" s="40"/>
      <c r="G58" s="40" t="s">
        <v>64</v>
      </c>
    </row>
    <row r="59" spans="2:7" ht="14.25" customHeight="1" x14ac:dyDescent="0.25">
      <c r="B59" s="42"/>
      <c r="C59" s="29" t="s">
        <v>62</v>
      </c>
      <c r="D59" s="29"/>
      <c r="E59" s="29"/>
      <c r="F59" s="29"/>
      <c r="G59" s="29" t="s">
        <v>65</v>
      </c>
    </row>
    <row r="60" spans="2:7" ht="14.25" customHeight="1" x14ac:dyDescent="0.25">
      <c r="B60" s="42"/>
      <c r="C60" s="29" t="s">
        <v>80</v>
      </c>
      <c r="D60" s="38" t="s">
        <v>155</v>
      </c>
      <c r="E60" s="38"/>
      <c r="F60" s="29"/>
      <c r="G60" s="29" t="s">
        <v>81</v>
      </c>
    </row>
    <row r="61" spans="2:7" ht="14.25" customHeight="1" x14ac:dyDescent="0.25">
      <c r="B61" s="42"/>
      <c r="C61" s="40" t="s">
        <v>95</v>
      </c>
      <c r="D61" s="41" t="s">
        <v>155</v>
      </c>
      <c r="E61" s="41"/>
      <c r="F61" s="40"/>
      <c r="G61" s="40" t="s">
        <v>105</v>
      </c>
    </row>
    <row r="62" spans="2:7" ht="14.25" customHeight="1" x14ac:dyDescent="0.25">
      <c r="B62" s="42"/>
      <c r="C62" s="29" t="s">
        <v>96</v>
      </c>
      <c r="D62" s="29"/>
      <c r="E62" s="29"/>
      <c r="F62" s="29"/>
      <c r="G62" s="29" t="s">
        <v>106</v>
      </c>
    </row>
    <row r="63" spans="2:7" ht="14.25" customHeight="1" x14ac:dyDescent="0.25">
      <c r="G63" s="29" t="s">
        <v>107</v>
      </c>
    </row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</sheetData>
  <mergeCells count="5">
    <mergeCell ref="F8:F9"/>
    <mergeCell ref="F13:F28"/>
    <mergeCell ref="F30:F39"/>
    <mergeCell ref="F41:F49"/>
    <mergeCell ref="F52:F54"/>
  </mergeCells>
  <pageMargins left="0.70866141732283472" right="0.70866141732283472" top="0.74803149606299213" bottom="0.74803149606299213" header="0" footer="0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VV grafika</vt:lpstr>
      <vt:lpstr>seznam prvku grafika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Anton Říha</cp:lastModifiedBy>
  <cp:lastPrinted>2022-03-03T13:12:01Z</cp:lastPrinted>
  <dcterms:created xsi:type="dcterms:W3CDTF">2022-01-04T08:26:31Z</dcterms:created>
  <dcterms:modified xsi:type="dcterms:W3CDTF">2022-03-18T10:21:29Z</dcterms:modified>
</cp:coreProperties>
</file>