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3040" windowHeight="9372" activeTab="0"/>
  </bookViews>
  <sheets>
    <sheet name="VV stavba" sheetId="5" r:id="rId1"/>
    <sheet name="seznam prvku stavba" sheetId="6" r:id="rId2"/>
  </sheets>
  <definedNames/>
  <calcPr calcId="162913"/>
  <extLst/>
</workbook>
</file>

<file path=xl/sharedStrings.xml><?xml version="1.0" encoding="utf-8"?>
<sst xmlns="http://schemas.openxmlformats.org/spreadsheetml/2006/main" count="324" uniqueCount="235">
  <si>
    <t>NZM / Mendel</t>
  </si>
  <si>
    <t>popis</t>
  </si>
  <si>
    <t>mj</t>
  </si>
  <si>
    <t>počet mj</t>
  </si>
  <si>
    <t>cena mj</t>
  </si>
  <si>
    <t>cena celkem</t>
  </si>
  <si>
    <t>STAVBA</t>
  </si>
  <si>
    <t>Meandr</t>
  </si>
  <si>
    <t>textílie (voile 300 cs-tuchler)</t>
  </si>
  <si>
    <t>bm</t>
  </si>
  <si>
    <t>m2</t>
  </si>
  <si>
    <t>konstrukce-kov</t>
  </si>
  <si>
    <t>m</t>
  </si>
  <si>
    <t>konstrukce-plast</t>
  </si>
  <si>
    <t>spojovací materiál</t>
  </si>
  <si>
    <t>kpl</t>
  </si>
  <si>
    <t>práce</t>
  </si>
  <si>
    <t>h</t>
  </si>
  <si>
    <t>doprava</t>
  </si>
  <si>
    <t>cena celkem bez DPH</t>
  </si>
  <si>
    <t>Sokly, vitríny a projekční panely</t>
  </si>
  <si>
    <t>deska mdf</t>
  </si>
  <si>
    <t>ks</t>
  </si>
  <si>
    <t>nátěr</t>
  </si>
  <si>
    <t>sklo</t>
  </si>
  <si>
    <t>float ESG 8mm LUXCLEAR</t>
  </si>
  <si>
    <t>řezání skla</t>
  </si>
  <si>
    <t>nátěr projekčních ploch</t>
  </si>
  <si>
    <t>balakryl mat RAL7047 TV šedá 4</t>
  </si>
  <si>
    <t>Panely pro grafiku</t>
  </si>
  <si>
    <t>plexisklo</t>
  </si>
  <si>
    <t>opál XT 2050x3050x3mm</t>
  </si>
  <si>
    <t>řezání plexiskla</t>
  </si>
  <si>
    <t>zrcadlo</t>
  </si>
  <si>
    <t>4mm, 2ks á 2000mm</t>
  </si>
  <si>
    <t>řezání zrcadla</t>
  </si>
  <si>
    <t>leštěné hrany</t>
  </si>
  <si>
    <t>ocelové lanka</t>
  </si>
  <si>
    <t>Technika</t>
  </si>
  <si>
    <t>dotykový panel</t>
  </si>
  <si>
    <t>vč.řízení a kabeláže</t>
  </si>
  <si>
    <t>projektor - šlechtitelství</t>
  </si>
  <si>
    <t>projektor</t>
  </si>
  <si>
    <t>držák projektoru</t>
  </si>
  <si>
    <t>reproduktory</t>
  </si>
  <si>
    <t>držák reproduktoru</t>
  </si>
  <si>
    <t>kabeláž</t>
  </si>
  <si>
    <t>Objekty</t>
  </si>
  <si>
    <t>busta</t>
  </si>
  <si>
    <t>sedací vak</t>
  </si>
  <si>
    <t>zrcadla</t>
  </si>
  <si>
    <t>paroží - skulptura</t>
  </si>
  <si>
    <t>vůně rostlin</t>
  </si>
  <si>
    <t>aranžérska práce</t>
  </si>
  <si>
    <t>Produkce</t>
  </si>
  <si>
    <t>produkce</t>
  </si>
  <si>
    <t>dílenská dokumentace</t>
  </si>
  <si>
    <t>demontáž výstavy Mendel</t>
  </si>
  <si>
    <t>výmalba</t>
  </si>
  <si>
    <t>zapojení a synchronizace</t>
  </si>
  <si>
    <t>programování - dotykový panel</t>
  </si>
  <si>
    <t>programování - vůně rostlin</t>
  </si>
  <si>
    <t>DPH 21%</t>
  </si>
  <si>
    <t>total s DPH 21%</t>
  </si>
  <si>
    <t>AV obsah</t>
  </si>
  <si>
    <t>texty pro panely</t>
  </si>
  <si>
    <t>stylistická a dramaturgická úprava</t>
  </si>
  <si>
    <t>překlad ENG</t>
  </si>
  <si>
    <t>film - šlechtění</t>
  </si>
  <si>
    <t>bez zvuku</t>
  </si>
  <si>
    <t>film - Mendelův život</t>
  </si>
  <si>
    <t>film - genetické úpravy potravin</t>
  </si>
  <si>
    <t>interaktivní mapa</t>
  </si>
  <si>
    <t>MDF černá 2100x2800x19mm</t>
  </si>
  <si>
    <t>podnože</t>
  </si>
  <si>
    <t>černá, bez stropu</t>
  </si>
  <si>
    <t>bezbarvý lak mat</t>
  </si>
  <si>
    <t>řezání, vrtání, zaleštění hran</t>
  </si>
  <si>
    <t>plexi bočnice</t>
  </si>
  <si>
    <t>ohýbané čiré plexi 3mm</t>
  </si>
  <si>
    <t>instalace - barva a vůně rostlin</t>
  </si>
  <si>
    <t>hra - Mendelovy zákony</t>
  </si>
  <si>
    <t>textové panely</t>
  </si>
  <si>
    <t>grafické panely</t>
  </si>
  <si>
    <t>AV_01</t>
  </si>
  <si>
    <t>AV_02</t>
  </si>
  <si>
    <t>film šlechtitelství</t>
  </si>
  <si>
    <t>řepa</t>
  </si>
  <si>
    <t>AV_05</t>
  </si>
  <si>
    <t>film Mendelův život</t>
  </si>
  <si>
    <t>barva a vůně rostlin</t>
  </si>
  <si>
    <t>český fousek</t>
  </si>
  <si>
    <t>mapa původu psích plemen</t>
  </si>
  <si>
    <t>paroží</t>
  </si>
  <si>
    <t>kapři</t>
  </si>
  <si>
    <t>AV_10</t>
  </si>
  <si>
    <t>hra vysvětlující Mendelovy zákony</t>
  </si>
  <si>
    <t>kostra koně</t>
  </si>
  <si>
    <t>modely prasat</t>
  </si>
  <si>
    <t>odrůdy jablek</t>
  </si>
  <si>
    <t>AV_15</t>
  </si>
  <si>
    <t>G_15.2</t>
  </si>
  <si>
    <t>film genetické úpravy potravin</t>
  </si>
  <si>
    <t>titulky do filmu genetické úpravy potravin</t>
  </si>
  <si>
    <t xml:space="preserve"> </t>
  </si>
  <si>
    <t>150000x3000</t>
  </si>
  <si>
    <t>prům. 2000</t>
  </si>
  <si>
    <t>prům. 1000</t>
  </si>
  <si>
    <t>prům. 1500</t>
  </si>
  <si>
    <t>2ks prům. 1000</t>
  </si>
  <si>
    <t>2ks prům.750, 3ks prům. 500</t>
  </si>
  <si>
    <t>prům. 750</t>
  </si>
  <si>
    <t>2ks prům.750</t>
  </si>
  <si>
    <t>1ks prům. 750, 1ks prům. 500</t>
  </si>
  <si>
    <t>9ks prům. 500</t>
  </si>
  <si>
    <t>překreslené obrázky kladrubských koní</t>
  </si>
  <si>
    <t>graf vývoje množství cukru v řepě</t>
  </si>
  <si>
    <t>popis k exponátu; komix o šlechtění ječmene</t>
  </si>
  <si>
    <t>"instagram" krav, některé budou zpracovány jako koláže</t>
  </si>
  <si>
    <t>Mendelovy zákony - prasata</t>
  </si>
  <si>
    <t>Mendelovy zákony - ošupení ryb</t>
  </si>
  <si>
    <t>směřování genetiky</t>
  </si>
  <si>
    <t>interaktivní mapa šíření druhů</t>
  </si>
  <si>
    <t>programování a instalace</t>
  </si>
  <si>
    <t>barevná kukátka, rozprašovač vůně</t>
  </si>
  <si>
    <t>TOTAL STAVBA A AV OBSAH</t>
  </si>
  <si>
    <t>řezání, zaleštění hran</t>
  </si>
  <si>
    <t>k vitrínám a podstavcům</t>
  </si>
  <si>
    <t>podvěšené k projekcím zast.05, 15</t>
  </si>
  <si>
    <t>značka</t>
  </si>
  <si>
    <t>rozměr</t>
  </si>
  <si>
    <t>technologie</t>
  </si>
  <si>
    <t>počet znaků</t>
  </si>
  <si>
    <t>01 šíření druhů</t>
  </si>
  <si>
    <t>02 šlechtitelství</t>
  </si>
  <si>
    <t>03 podíl cukru v řepě</t>
  </si>
  <si>
    <t>04 české objevy</t>
  </si>
  <si>
    <t>05 Mendelův život</t>
  </si>
  <si>
    <t>06 barva a vůně rostlin</t>
  </si>
  <si>
    <t>07 český fousek</t>
  </si>
  <si>
    <t>08 Sallačova sbírka paroží</t>
  </si>
  <si>
    <t>09 ošupení ryb</t>
  </si>
  <si>
    <t>10 plemenitba domácích zvířat</t>
  </si>
  <si>
    <t>11 zneužití vědy politikou</t>
  </si>
  <si>
    <t>12 kostra koně</t>
  </si>
  <si>
    <t>13 přeštické černostrakaté prase</t>
  </si>
  <si>
    <t>14 odrůdy jablek</t>
  </si>
  <si>
    <t>15 směřování</t>
  </si>
  <si>
    <t>16 klonování</t>
  </si>
  <si>
    <t>NZM / Mendel - soupis prvků</t>
  </si>
  <si>
    <t>meandr</t>
  </si>
  <si>
    <t>průsvitný bílý voile na zkružené ocelové konstrukci kotvené do stropu</t>
  </si>
  <si>
    <t>VP_01</t>
  </si>
  <si>
    <t>VP_02</t>
  </si>
  <si>
    <t>VP_03</t>
  </si>
  <si>
    <t>VP_04</t>
  </si>
  <si>
    <t>VP_05</t>
  </si>
  <si>
    <t>VP_08</t>
  </si>
  <si>
    <t>VP_09</t>
  </si>
  <si>
    <t>VP_10</t>
  </si>
  <si>
    <t>VP_11</t>
  </si>
  <si>
    <t>VP_12</t>
  </si>
  <si>
    <t>VP_13</t>
  </si>
  <si>
    <t>VP_14</t>
  </si>
  <si>
    <t>VP_15</t>
  </si>
  <si>
    <t>VP_16</t>
  </si>
  <si>
    <t>VP_06a a VP_06b</t>
  </si>
  <si>
    <t>VP_07a a VP_07b</t>
  </si>
  <si>
    <t>mobiliář a av technika</t>
  </si>
  <si>
    <t>M_01</t>
  </si>
  <si>
    <t>AVT_01</t>
  </si>
  <si>
    <t>dotyková screen + řízení</t>
  </si>
  <si>
    <t>VP_02.1 až 5</t>
  </si>
  <si>
    <t>AVT_02</t>
  </si>
  <si>
    <t>M_03</t>
  </si>
  <si>
    <t>vitrína</t>
  </si>
  <si>
    <t>VP_03.1</t>
  </si>
  <si>
    <t>VP_04.1 a VP_04.2</t>
  </si>
  <si>
    <t>AVT_05</t>
  </si>
  <si>
    <t>AV obsah a exponáty</t>
  </si>
  <si>
    <t>EXP_06.1</t>
  </si>
  <si>
    <t>plexi 3mm v barvě modré, zelené a červené, (případně žluté)</t>
  </si>
  <si>
    <t>prům. 150mm</t>
  </si>
  <si>
    <t>kukátka barva rostlin</t>
  </si>
  <si>
    <t>VP_06.1 a VP_06.2</t>
  </si>
  <si>
    <t>EXP_06.2</t>
  </si>
  <si>
    <t>rozprašovač</t>
  </si>
  <si>
    <t>VP_07.1</t>
  </si>
  <si>
    <t>M_07</t>
  </si>
  <si>
    <t>stolek pro dotykovou screen prům. 1500, výška 750</t>
  </si>
  <si>
    <t>podstavec prům.2000, výška 350 + zábradlí</t>
  </si>
  <si>
    <t>M_08</t>
  </si>
  <si>
    <t>vitrína prům.2000, výška 350</t>
  </si>
  <si>
    <t>M_09</t>
  </si>
  <si>
    <t>vitrína prům.1500, výška 750</t>
  </si>
  <si>
    <t>VP_09.1</t>
  </si>
  <si>
    <t>VP_10.1 až 9</t>
  </si>
  <si>
    <t>M_10</t>
  </si>
  <si>
    <t>AVT_10</t>
  </si>
  <si>
    <t>stolek pro dotykovou screen prům. 750, výška 750</t>
  </si>
  <si>
    <t>Mičurin, Lysenko</t>
  </si>
  <si>
    <t>EXP_11.1 a EXP_11.2</t>
  </si>
  <si>
    <t>busta Mičurina a Lysenka</t>
  </si>
  <si>
    <t>M_11.1 a M_11.2</t>
  </si>
  <si>
    <t>2ks podstavec pro bustu prům.500, výška 750</t>
  </si>
  <si>
    <t>M_12</t>
  </si>
  <si>
    <t>podstavec prům.4500, výška 350</t>
  </si>
  <si>
    <t>M_13.1</t>
  </si>
  <si>
    <t>M_13.2</t>
  </si>
  <si>
    <t>stolek prům.750, výška 750</t>
  </si>
  <si>
    <t>faksimile plemenné knihy</t>
  </si>
  <si>
    <t>VP_13.1</t>
  </si>
  <si>
    <t>M_14</t>
  </si>
  <si>
    <t>modely jablek</t>
  </si>
  <si>
    <t>VP_14.1</t>
  </si>
  <si>
    <t>VP_15.1</t>
  </si>
  <si>
    <t>AVT_15</t>
  </si>
  <si>
    <t>M_15.1 až 5</t>
  </si>
  <si>
    <t>sedací vaky</t>
  </si>
  <si>
    <t>modely rajčat</t>
  </si>
  <si>
    <t>projekce + ozvučení + projekční plocha</t>
  </si>
  <si>
    <t>projektor + projekční plocha</t>
  </si>
  <si>
    <t>projektor bude použit z výstavy Lékaři rostlin</t>
  </si>
  <si>
    <t>M_16.1 a M_16.2</t>
  </si>
  <si>
    <t>2ks zrcadlo prům.2000</t>
  </si>
  <si>
    <t>klonování</t>
  </si>
  <si>
    <t>3D tisk nebo sochařsky</t>
  </si>
  <si>
    <t>2ks busta</t>
  </si>
  <si>
    <t>kruh plexi 3mm opál nebo pískované</t>
  </si>
  <si>
    <t>základní textové panely k jednotlivým zastavením; kruh plexi 3mm opál nebo pískované</t>
  </si>
  <si>
    <t>STAVBA A AV</t>
  </si>
  <si>
    <t>bude použit projektor z výstavy Lékaři rostlin</t>
  </si>
  <si>
    <t>překlad zajistí NZM</t>
  </si>
  <si>
    <t>demontáž výstavy Lékaři rostlin</t>
  </si>
  <si>
    <t>úprava hotového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</si>
</sst>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rgb="FF0563C1"/>
      <name val="Arial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0563C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49990007281303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1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/>
    </xf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/>
    </xf>
    <xf numFmtId="0" fontId="3" fillId="0" borderId="7" xfId="0" applyFont="1" applyBorder="1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/>
    <xf numFmtId="0" fontId="8" fillId="0" borderId="0" xfId="0" applyFont="1"/>
    <xf numFmtId="0" fontId="2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/>
    </xf>
    <xf numFmtId="0" fontId="9" fillId="3" borderId="0" xfId="0" applyFont="1" applyFill="1"/>
    <xf numFmtId="0" fontId="3" fillId="0" borderId="2" xfId="0" applyFont="1" applyBorder="1" applyAlignment="1">
      <alignment/>
    </xf>
    <xf numFmtId="0" fontId="3" fillId="4" borderId="1" xfId="0" applyFont="1" applyFill="1" applyBorder="1"/>
    <xf numFmtId="0" fontId="2" fillId="0" borderId="6" xfId="0" applyFont="1" applyBorder="1"/>
    <xf numFmtId="0" fontId="6" fillId="0" borderId="0" xfId="20" applyAlignment="1" applyProtection="1">
      <alignment/>
      <protection/>
    </xf>
    <xf numFmtId="164" fontId="0" fillId="0" borderId="0" xfId="0" applyNumberFormat="1" applyFont="1" applyAlignment="1">
      <alignment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/>
    </xf>
    <xf numFmtId="164" fontId="3" fillId="0" borderId="5" xfId="0" applyNumberFormat="1" applyFont="1" applyBorder="1"/>
    <xf numFmtId="164" fontId="3" fillId="0" borderId="7" xfId="0" applyNumberFormat="1" applyFont="1" applyBorder="1"/>
    <xf numFmtId="164" fontId="3" fillId="0" borderId="7" xfId="0" applyNumberFormat="1" applyFont="1" applyBorder="1"/>
    <xf numFmtId="164" fontId="4" fillId="3" borderId="0" xfId="0" applyNumberFormat="1" applyFont="1" applyFill="1"/>
    <xf numFmtId="164" fontId="9" fillId="3" borderId="0" xfId="0" applyNumberFormat="1" applyFont="1" applyFill="1"/>
    <xf numFmtId="164" fontId="3" fillId="0" borderId="8" xfId="0" applyNumberFormat="1" applyFont="1" applyBorder="1"/>
    <xf numFmtId="164" fontId="2" fillId="0" borderId="9" xfId="0" applyNumberFormat="1" applyFont="1" applyBorder="1"/>
    <xf numFmtId="164" fontId="3" fillId="0" borderId="10" xfId="0" applyNumberFormat="1" applyFont="1" applyBorder="1"/>
    <xf numFmtId="164" fontId="3" fillId="0" borderId="10" xfId="0" applyNumberFormat="1" applyFont="1" applyBorder="1"/>
    <xf numFmtId="0" fontId="0" fillId="0" borderId="0" xfId="0" applyAlignment="1">
      <alignment/>
    </xf>
    <xf numFmtId="164" fontId="3" fillId="0" borderId="3" xfId="0" applyNumberFormat="1" applyFont="1" applyFill="1" applyBorder="1"/>
    <xf numFmtId="0" fontId="3" fillId="0" borderId="3" xfId="0" applyFont="1" applyFill="1" applyBorder="1"/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164" fontId="3" fillId="0" borderId="0" xfId="0" applyNumberFormat="1" applyFont="1"/>
    <xf numFmtId="0" fontId="3" fillId="0" borderId="2" xfId="0" applyFont="1" applyBorder="1"/>
    <xf numFmtId="0" fontId="10" fillId="2" borderId="0" xfId="0" applyFont="1" applyFill="1"/>
    <xf numFmtId="0" fontId="4" fillId="3" borderId="0" xfId="0" applyFont="1" applyFill="1"/>
    <xf numFmtId="0" fontId="5" fillId="0" borderId="0" xfId="0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/>
    <xf numFmtId="0" fontId="3" fillId="5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4" fontId="3" fillId="6" borderId="3" xfId="0" applyNumberFormat="1" applyFont="1" applyFill="1" applyBorder="1"/>
    <xf numFmtId="164" fontId="3" fillId="6" borderId="8" xfId="0" applyNumberFormat="1" applyFont="1" applyFill="1" applyBorder="1"/>
    <xf numFmtId="0" fontId="3" fillId="6" borderId="1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164" fontId="3" fillId="6" borderId="3" xfId="0" applyNumberFormat="1" applyFont="1" applyFill="1" applyBorder="1" applyAlignment="1">
      <alignment/>
    </xf>
    <xf numFmtId="0" fontId="2" fillId="0" borderId="6" xfId="0" applyFont="1" applyBorder="1"/>
    <xf numFmtId="0" fontId="5" fillId="0" borderId="7" xfId="0" applyFont="1" applyBorder="1"/>
    <xf numFmtId="0" fontId="5" fillId="0" borderId="10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6"/>
  <sheetViews>
    <sheetView tabSelected="1" workbookViewId="0" topLeftCell="A1">
      <selection activeCell="B2" sqref="B2"/>
    </sheetView>
  </sheetViews>
  <sheetFormatPr defaultColWidth="12.625" defaultRowHeight="15" customHeight="1"/>
  <cols>
    <col min="1" max="1" width="7.625" style="0" customWidth="1"/>
    <col min="2" max="2" width="26.625" style="0" customWidth="1"/>
    <col min="3" max="3" width="25.875" style="0" customWidth="1"/>
    <col min="4" max="4" width="5.125" style="0" customWidth="1"/>
    <col min="5" max="5" width="13.00390625" style="0" customWidth="1"/>
    <col min="6" max="6" width="16.375" style="31" customWidth="1"/>
    <col min="7" max="7" width="17.875" style="31" customWidth="1"/>
    <col min="8" max="8" width="13.875" style="31" customWidth="1"/>
    <col min="9" max="9" width="86.125" style="0" customWidth="1"/>
    <col min="10" max="10" width="15.625" style="0" customWidth="1"/>
    <col min="11" max="11" width="7.625" style="0" customWidth="1"/>
    <col min="12" max="12" width="9.625" style="0" customWidth="1"/>
    <col min="13" max="28" width="7.625" style="0" customWidth="1"/>
  </cols>
  <sheetData>
    <row r="1" ht="14.25" customHeight="1"/>
    <row r="2" ht="14.25" customHeight="1"/>
    <row r="3" spans="2:8" ht="14.25" customHeight="1">
      <c r="B3" s="1" t="s">
        <v>0</v>
      </c>
      <c r="C3" s="2"/>
      <c r="D3" s="2"/>
      <c r="E3" s="2"/>
      <c r="F3" s="32"/>
      <c r="G3" s="32"/>
      <c r="H3" s="32"/>
    </row>
    <row r="4" spans="2:9" ht="14.25" customHeight="1">
      <c r="B4" s="2" t="s">
        <v>1</v>
      </c>
      <c r="C4" s="3"/>
      <c r="D4" s="3" t="s">
        <v>2</v>
      </c>
      <c r="E4" s="3" t="s">
        <v>3</v>
      </c>
      <c r="F4" s="33" t="s">
        <v>4</v>
      </c>
      <c r="G4" s="33" t="s">
        <v>5</v>
      </c>
      <c r="H4" s="33"/>
      <c r="I4" s="3"/>
    </row>
    <row r="5" ht="14.25" customHeight="1"/>
    <row r="6" spans="2:8" ht="14.25" customHeight="1">
      <c r="B6" s="4" t="s">
        <v>6</v>
      </c>
      <c r="C6" s="4"/>
      <c r="D6" s="4"/>
      <c r="E6" s="4"/>
      <c r="F6" s="34"/>
      <c r="G6" s="34"/>
      <c r="H6" s="34"/>
    </row>
    <row r="7" ht="14.25" customHeight="1" thickBot="1"/>
    <row r="8" spans="2:8" ht="14.25" customHeight="1">
      <c r="B8" s="83" t="s">
        <v>7</v>
      </c>
      <c r="C8" s="84"/>
      <c r="D8" s="84"/>
      <c r="E8" s="84"/>
      <c r="F8" s="84"/>
      <c r="G8" s="85"/>
      <c r="H8" s="55"/>
    </row>
    <row r="9" spans="2:9" ht="14.25" customHeight="1">
      <c r="B9" s="5" t="s">
        <v>8</v>
      </c>
      <c r="C9" s="6"/>
      <c r="D9" s="7" t="s">
        <v>9</v>
      </c>
      <c r="E9" s="8">
        <v>150</v>
      </c>
      <c r="F9" s="35"/>
      <c r="G9" s="42">
        <f aca="true" t="shared" si="0" ref="G9:G14">E9*F9</f>
        <v>0</v>
      </c>
      <c r="H9" s="56"/>
      <c r="I9" s="9"/>
    </row>
    <row r="10" spans="2:8" ht="14.25" customHeight="1">
      <c r="B10" s="5" t="s">
        <v>11</v>
      </c>
      <c r="C10" s="6"/>
      <c r="D10" s="7" t="s">
        <v>12</v>
      </c>
      <c r="E10" s="8">
        <v>150</v>
      </c>
      <c r="F10" s="36"/>
      <c r="G10" s="42">
        <f t="shared" si="0"/>
        <v>0</v>
      </c>
      <c r="H10" s="56"/>
    </row>
    <row r="11" spans="2:8" ht="14.25" customHeight="1">
      <c r="B11" s="10" t="s">
        <v>13</v>
      </c>
      <c r="C11" s="11"/>
      <c r="D11" s="12" t="s">
        <v>12</v>
      </c>
      <c r="E11" s="13">
        <v>150</v>
      </c>
      <c r="F11" s="35"/>
      <c r="G11" s="42">
        <f t="shared" si="0"/>
        <v>0</v>
      </c>
      <c r="H11" s="56"/>
    </row>
    <row r="12" spans="2:8" ht="14.25" customHeight="1">
      <c r="B12" s="5" t="s">
        <v>14</v>
      </c>
      <c r="C12" s="6"/>
      <c r="D12" s="7" t="s">
        <v>15</v>
      </c>
      <c r="E12" s="7">
        <v>1</v>
      </c>
      <c r="F12" s="35"/>
      <c r="G12" s="42">
        <f t="shared" si="0"/>
        <v>0</v>
      </c>
      <c r="H12" s="56"/>
    </row>
    <row r="13" spans="2:9" ht="14.25" customHeight="1">
      <c r="B13" s="67" t="s">
        <v>16</v>
      </c>
      <c r="C13" s="6"/>
      <c r="D13" s="7" t="s">
        <v>17</v>
      </c>
      <c r="E13" s="7">
        <v>150</v>
      </c>
      <c r="F13" s="36"/>
      <c r="G13" s="42">
        <f t="shared" si="0"/>
        <v>0</v>
      </c>
      <c r="H13" s="56"/>
      <c r="I13" s="14"/>
    </row>
    <row r="14" spans="2:8" ht="14.25" customHeight="1">
      <c r="B14" s="5" t="s">
        <v>18</v>
      </c>
      <c r="C14" s="6"/>
      <c r="D14" s="7" t="s">
        <v>15</v>
      </c>
      <c r="E14" s="7">
        <v>1</v>
      </c>
      <c r="F14" s="35"/>
      <c r="G14" s="42">
        <f t="shared" si="0"/>
        <v>0</v>
      </c>
      <c r="H14" s="56"/>
    </row>
    <row r="15" spans="2:9" ht="14.25" customHeight="1" thickBot="1">
      <c r="B15" s="15" t="s">
        <v>19</v>
      </c>
      <c r="C15" s="16"/>
      <c r="D15" s="16"/>
      <c r="E15" s="16"/>
      <c r="F15" s="37"/>
      <c r="G15" s="43">
        <f>SUM(G9:G14)</f>
        <v>0</v>
      </c>
      <c r="H15" s="57"/>
      <c r="I15" s="14"/>
    </row>
    <row r="16" ht="14.25" customHeight="1" thickBot="1"/>
    <row r="17" spans="2:8" ht="14.25" customHeight="1">
      <c r="B17" s="17" t="s">
        <v>20</v>
      </c>
      <c r="C17" s="18"/>
      <c r="D17" s="18"/>
      <c r="E17" s="18"/>
      <c r="F17" s="38"/>
      <c r="G17" s="44"/>
      <c r="H17" s="56"/>
    </row>
    <row r="18" spans="1:9" ht="14.25" customHeight="1">
      <c r="A18" s="14"/>
      <c r="B18" s="67" t="s">
        <v>21</v>
      </c>
      <c r="C18" s="68" t="s">
        <v>73</v>
      </c>
      <c r="D18" s="8" t="s">
        <v>22</v>
      </c>
      <c r="E18" s="8">
        <v>13</v>
      </c>
      <c r="F18" s="36"/>
      <c r="G18" s="42">
        <f aca="true" t="shared" si="1" ref="G18:G27">E18*F18</f>
        <v>0</v>
      </c>
      <c r="H18" s="56"/>
      <c r="I18" s="30"/>
    </row>
    <row r="19" spans="2:9" ht="14.25" customHeight="1">
      <c r="B19" s="19" t="s">
        <v>23</v>
      </c>
      <c r="C19" s="20" t="s">
        <v>76</v>
      </c>
      <c r="D19" s="8" t="s">
        <v>10</v>
      </c>
      <c r="E19" s="8">
        <v>135</v>
      </c>
      <c r="F19" s="36"/>
      <c r="G19" s="42">
        <f t="shared" si="1"/>
        <v>0</v>
      </c>
      <c r="H19" s="56"/>
      <c r="I19" s="49"/>
    </row>
    <row r="20" spans="2:9" ht="14.25" customHeight="1">
      <c r="B20" s="5" t="s">
        <v>24</v>
      </c>
      <c r="C20" s="6" t="s">
        <v>25</v>
      </c>
      <c r="D20" s="7" t="s">
        <v>10</v>
      </c>
      <c r="E20" s="7">
        <v>12.72</v>
      </c>
      <c r="F20" s="35"/>
      <c r="G20" s="42">
        <f t="shared" si="1"/>
        <v>0</v>
      </c>
      <c r="H20" s="56"/>
      <c r="I20" s="21"/>
    </row>
    <row r="21" spans="2:8" ht="14.25" customHeight="1">
      <c r="B21" s="5" t="s">
        <v>26</v>
      </c>
      <c r="C21" s="52" t="s">
        <v>126</v>
      </c>
      <c r="D21" s="7" t="s">
        <v>9</v>
      </c>
      <c r="E21" s="7">
        <v>24.4</v>
      </c>
      <c r="F21" s="47"/>
      <c r="G21" s="42">
        <f t="shared" si="1"/>
        <v>0</v>
      </c>
      <c r="H21" s="56"/>
    </row>
    <row r="22" spans="2:9" ht="14.25" customHeight="1">
      <c r="B22" s="5" t="s">
        <v>74</v>
      </c>
      <c r="C22" s="52" t="s">
        <v>127</v>
      </c>
      <c r="D22" s="12" t="s">
        <v>22</v>
      </c>
      <c r="E22" s="12">
        <v>12</v>
      </c>
      <c r="F22" s="47"/>
      <c r="G22" s="42">
        <f t="shared" si="1"/>
        <v>0</v>
      </c>
      <c r="H22" s="56"/>
      <c r="I22" s="46"/>
    </row>
    <row r="23" spans="2:9" ht="14.25" customHeight="1">
      <c r="B23" s="5" t="s">
        <v>78</v>
      </c>
      <c r="C23" s="6" t="s">
        <v>79</v>
      </c>
      <c r="D23" s="7" t="s">
        <v>22</v>
      </c>
      <c r="E23" s="12">
        <v>5</v>
      </c>
      <c r="F23" s="47"/>
      <c r="G23" s="42">
        <f t="shared" si="1"/>
        <v>0</v>
      </c>
      <c r="H23" s="56"/>
      <c r="I23" s="46"/>
    </row>
    <row r="24" spans="2:9" ht="14.25" customHeight="1">
      <c r="B24" s="19" t="s">
        <v>27</v>
      </c>
      <c r="C24" s="20" t="s">
        <v>28</v>
      </c>
      <c r="D24" s="7" t="s">
        <v>10</v>
      </c>
      <c r="E24" s="7">
        <v>60</v>
      </c>
      <c r="F24" s="35"/>
      <c r="G24" s="42">
        <f t="shared" si="1"/>
        <v>0</v>
      </c>
      <c r="H24" s="56"/>
      <c r="I24" s="46"/>
    </row>
    <row r="25" spans="2:8" ht="14.25" customHeight="1">
      <c r="B25" s="5" t="s">
        <v>14</v>
      </c>
      <c r="C25" s="6"/>
      <c r="D25" s="7" t="s">
        <v>15</v>
      </c>
      <c r="E25" s="7">
        <v>1</v>
      </c>
      <c r="F25" s="36"/>
      <c r="G25" s="42">
        <f t="shared" si="1"/>
        <v>0</v>
      </c>
      <c r="H25" s="56"/>
    </row>
    <row r="26" spans="2:8" ht="14.25" customHeight="1">
      <c r="B26" s="5" t="s">
        <v>18</v>
      </c>
      <c r="C26" s="6"/>
      <c r="D26" s="7" t="s">
        <v>15</v>
      </c>
      <c r="E26" s="7">
        <v>1</v>
      </c>
      <c r="F26" s="36"/>
      <c r="G26" s="42">
        <f t="shared" si="1"/>
        <v>0</v>
      </c>
      <c r="H26" s="56"/>
    </row>
    <row r="27" spans="2:9" ht="14.25" customHeight="1">
      <c r="B27" s="67" t="s">
        <v>16</v>
      </c>
      <c r="C27" s="6"/>
      <c r="D27" s="7" t="s">
        <v>17</v>
      </c>
      <c r="E27" s="7">
        <v>150</v>
      </c>
      <c r="F27" s="35"/>
      <c r="G27" s="42">
        <f t="shared" si="1"/>
        <v>0</v>
      </c>
      <c r="H27" s="56"/>
      <c r="I27" s="14"/>
    </row>
    <row r="28" spans="2:9" ht="14.25" customHeight="1" thickBot="1">
      <c r="B28" s="15" t="s">
        <v>19</v>
      </c>
      <c r="C28" s="16"/>
      <c r="D28" s="16"/>
      <c r="E28" s="16"/>
      <c r="F28" s="37"/>
      <c r="G28" s="43">
        <f>SUM(G18:G27)</f>
        <v>0</v>
      </c>
      <c r="H28" s="57"/>
      <c r="I28" s="14"/>
    </row>
    <row r="29" ht="14.25" customHeight="1" thickBot="1"/>
    <row r="30" spans="2:8" ht="14.25" customHeight="1">
      <c r="B30" s="29" t="s">
        <v>29</v>
      </c>
      <c r="C30" s="18"/>
      <c r="D30" s="18"/>
      <c r="E30" s="18"/>
      <c r="F30" s="38"/>
      <c r="G30" s="44"/>
      <c r="H30" s="56"/>
    </row>
    <row r="31" spans="2:10" ht="14.25" customHeight="1">
      <c r="B31" s="5" t="s">
        <v>30</v>
      </c>
      <c r="C31" s="6" t="s">
        <v>31</v>
      </c>
      <c r="D31" s="7" t="s">
        <v>22</v>
      </c>
      <c r="E31" s="7">
        <v>8</v>
      </c>
      <c r="F31" s="35"/>
      <c r="G31" s="42">
        <f aca="true" t="shared" si="2" ref="G31:G38">E31*F31</f>
        <v>0</v>
      </c>
      <c r="H31" s="56"/>
      <c r="I31" s="22"/>
      <c r="J31" s="14"/>
    </row>
    <row r="32" spans="2:9" ht="14.25" customHeight="1">
      <c r="B32" s="5" t="s">
        <v>32</v>
      </c>
      <c r="C32" s="6" t="s">
        <v>77</v>
      </c>
      <c r="D32" s="7" t="s">
        <v>9</v>
      </c>
      <c r="E32" s="7">
        <v>125</v>
      </c>
      <c r="F32" s="47"/>
      <c r="G32" s="42">
        <f t="shared" si="2"/>
        <v>0</v>
      </c>
      <c r="H32" s="56"/>
      <c r="I32" s="14"/>
    </row>
    <row r="33" spans="2:9" ht="14.25" customHeight="1">
      <c r="B33" s="5" t="s">
        <v>33</v>
      </c>
      <c r="C33" s="6" t="s">
        <v>34</v>
      </c>
      <c r="D33" s="7" t="s">
        <v>10</v>
      </c>
      <c r="E33" s="7">
        <v>8</v>
      </c>
      <c r="F33" s="35"/>
      <c r="G33" s="42">
        <f t="shared" si="2"/>
        <v>0</v>
      </c>
      <c r="H33" s="56"/>
      <c r="I33" s="14"/>
    </row>
    <row r="34" spans="2:9" ht="14.25" customHeight="1">
      <c r="B34" s="5" t="s">
        <v>35</v>
      </c>
      <c r="C34" s="6" t="s">
        <v>36</v>
      </c>
      <c r="D34" s="7" t="s">
        <v>22</v>
      </c>
      <c r="E34" s="7">
        <v>2</v>
      </c>
      <c r="F34" s="35"/>
      <c r="G34" s="42">
        <f t="shared" si="2"/>
        <v>0</v>
      </c>
      <c r="H34" s="56"/>
      <c r="I34" s="14"/>
    </row>
    <row r="35" spans="2:9" ht="14.25" customHeight="1">
      <c r="B35" s="5" t="s">
        <v>37</v>
      </c>
      <c r="C35" s="6"/>
      <c r="D35" s="7" t="s">
        <v>12</v>
      </c>
      <c r="E35" s="7">
        <v>100</v>
      </c>
      <c r="F35" s="35"/>
      <c r="G35" s="42">
        <f t="shared" si="2"/>
        <v>0</v>
      </c>
      <c r="H35" s="56"/>
      <c r="I35" s="9"/>
    </row>
    <row r="36" spans="2:8" ht="14.25" customHeight="1">
      <c r="B36" s="5" t="s">
        <v>14</v>
      </c>
      <c r="C36" s="6"/>
      <c r="D36" s="7" t="s">
        <v>15</v>
      </c>
      <c r="E36" s="7">
        <v>1</v>
      </c>
      <c r="F36" s="35"/>
      <c r="G36" s="42">
        <f t="shared" si="2"/>
        <v>0</v>
      </c>
      <c r="H36" s="56"/>
    </row>
    <row r="37" spans="2:8" ht="14.25" customHeight="1">
      <c r="B37" s="5" t="s">
        <v>18</v>
      </c>
      <c r="C37" s="6"/>
      <c r="D37" s="7" t="s">
        <v>15</v>
      </c>
      <c r="E37" s="7">
        <v>1</v>
      </c>
      <c r="F37" s="35"/>
      <c r="G37" s="42">
        <f t="shared" si="2"/>
        <v>0</v>
      </c>
      <c r="H37" s="56"/>
    </row>
    <row r="38" spans="2:9" ht="14.25" customHeight="1">
      <c r="B38" s="67" t="s">
        <v>16</v>
      </c>
      <c r="C38" s="6"/>
      <c r="D38" s="7" t="s">
        <v>17</v>
      </c>
      <c r="E38" s="7">
        <v>150</v>
      </c>
      <c r="F38" s="35"/>
      <c r="G38" s="42">
        <f t="shared" si="2"/>
        <v>0</v>
      </c>
      <c r="H38" s="56"/>
      <c r="I38" s="14"/>
    </row>
    <row r="39" spans="2:9" ht="14.25" customHeight="1" thickBot="1">
      <c r="B39" s="15" t="s">
        <v>19</v>
      </c>
      <c r="C39" s="16"/>
      <c r="D39" s="16"/>
      <c r="E39" s="16"/>
      <c r="F39" s="37"/>
      <c r="G39" s="43">
        <f>SUM(G31:G38)</f>
        <v>0</v>
      </c>
      <c r="H39" s="57"/>
      <c r="I39" s="14"/>
    </row>
    <row r="40" ht="14.25" customHeight="1" thickBot="1"/>
    <row r="41" spans="2:8" ht="14.25" customHeight="1">
      <c r="B41" s="29" t="s">
        <v>38</v>
      </c>
      <c r="C41" s="18"/>
      <c r="D41" s="18"/>
      <c r="E41" s="18"/>
      <c r="F41" s="38"/>
      <c r="G41" s="44"/>
      <c r="H41" s="56"/>
    </row>
    <row r="42" spans="2:8" ht="14.25" customHeight="1">
      <c r="B42" s="5" t="s">
        <v>39</v>
      </c>
      <c r="C42" s="6" t="s">
        <v>40</v>
      </c>
      <c r="D42" s="7" t="s">
        <v>22</v>
      </c>
      <c r="E42" s="7">
        <v>1</v>
      </c>
      <c r="F42" s="35"/>
      <c r="G42" s="42">
        <f aca="true" t="shared" si="3" ref="G42:G48">E42*F42</f>
        <v>0</v>
      </c>
      <c r="H42" s="56"/>
    </row>
    <row r="43" spans="2:9" ht="14.25" customHeight="1">
      <c r="B43" s="80" t="s">
        <v>41</v>
      </c>
      <c r="C43" s="76" t="s">
        <v>231</v>
      </c>
      <c r="D43" s="81"/>
      <c r="E43" s="81"/>
      <c r="F43" s="82"/>
      <c r="G43" s="79"/>
      <c r="H43" s="56"/>
      <c r="I43" s="66"/>
    </row>
    <row r="44" spans="2:8" ht="14.25" customHeight="1">
      <c r="B44" s="5" t="s">
        <v>42</v>
      </c>
      <c r="C44" s="6" t="s">
        <v>40</v>
      </c>
      <c r="D44" s="7" t="s">
        <v>22</v>
      </c>
      <c r="E44" s="7">
        <v>2</v>
      </c>
      <c r="F44" s="35"/>
      <c r="G44" s="42">
        <f t="shared" si="3"/>
        <v>0</v>
      </c>
      <c r="H44" s="56"/>
    </row>
    <row r="45" spans="2:8" ht="14.25" customHeight="1">
      <c r="B45" s="5" t="s">
        <v>43</v>
      </c>
      <c r="C45" s="6"/>
      <c r="D45" s="7" t="s">
        <v>22</v>
      </c>
      <c r="E45" s="7">
        <v>2</v>
      </c>
      <c r="F45" s="35"/>
      <c r="G45" s="42">
        <f t="shared" si="3"/>
        <v>0</v>
      </c>
      <c r="H45" s="56"/>
    </row>
    <row r="46" spans="2:8" ht="14.25" customHeight="1">
      <c r="B46" s="5" t="s">
        <v>44</v>
      </c>
      <c r="C46" s="52" t="s">
        <v>128</v>
      </c>
      <c r="D46" s="7" t="s">
        <v>22</v>
      </c>
      <c r="E46" s="7">
        <v>4</v>
      </c>
      <c r="F46" s="35"/>
      <c r="G46" s="42">
        <f>E46*F46</f>
        <v>0</v>
      </c>
      <c r="H46" s="56"/>
    </row>
    <row r="47" spans="2:8" ht="14.25" customHeight="1">
      <c r="B47" s="5" t="s">
        <v>45</v>
      </c>
      <c r="C47" s="6"/>
      <c r="D47" s="7" t="s">
        <v>22</v>
      </c>
      <c r="E47" s="7">
        <v>4</v>
      </c>
      <c r="F47" s="35"/>
      <c r="G47" s="42">
        <f>E47*F47</f>
        <v>0</v>
      </c>
      <c r="H47" s="56"/>
    </row>
    <row r="48" spans="2:8" ht="14.25" customHeight="1">
      <c r="B48" s="5" t="s">
        <v>46</v>
      </c>
      <c r="C48" s="6"/>
      <c r="D48" s="7" t="s">
        <v>15</v>
      </c>
      <c r="E48" s="7">
        <v>1</v>
      </c>
      <c r="F48" s="35"/>
      <c r="G48" s="42">
        <f t="shared" si="3"/>
        <v>0</v>
      </c>
      <c r="H48" s="56"/>
    </row>
    <row r="49" spans="2:9" ht="14.25" customHeight="1" thickBot="1">
      <c r="B49" s="15" t="s">
        <v>19</v>
      </c>
      <c r="C49" s="16"/>
      <c r="D49" s="16"/>
      <c r="E49" s="16"/>
      <c r="F49" s="37"/>
      <c r="G49" s="43">
        <f>SUM(G42:G48)</f>
        <v>0</v>
      </c>
      <c r="H49" s="57"/>
      <c r="I49" s="14"/>
    </row>
    <row r="50" ht="14.25" customHeight="1" thickBot="1"/>
    <row r="51" spans="2:8" ht="14.25" customHeight="1">
      <c r="B51" s="23" t="s">
        <v>47</v>
      </c>
      <c r="C51" s="24"/>
      <c r="D51" s="24"/>
      <c r="E51" s="24"/>
      <c r="F51" s="39"/>
      <c r="G51" s="45"/>
      <c r="H51" s="58"/>
    </row>
    <row r="52" spans="2:8" ht="14.25" customHeight="1">
      <c r="B52" s="10" t="s">
        <v>48</v>
      </c>
      <c r="C52" s="6" t="s">
        <v>200</v>
      </c>
      <c r="D52" s="12" t="s">
        <v>22</v>
      </c>
      <c r="E52" s="12">
        <v>2</v>
      </c>
      <c r="F52" s="35"/>
      <c r="G52" s="42">
        <f aca="true" t="shared" si="4" ref="G52:G57">E52*F52</f>
        <v>0</v>
      </c>
      <c r="H52" s="56"/>
    </row>
    <row r="53" spans="2:8" ht="14.25" customHeight="1">
      <c r="B53" s="10" t="s">
        <v>49</v>
      </c>
      <c r="C53" s="11"/>
      <c r="D53" s="12" t="s">
        <v>22</v>
      </c>
      <c r="E53" s="12">
        <v>5</v>
      </c>
      <c r="F53" s="35"/>
      <c r="G53" s="42">
        <f t="shared" si="4"/>
        <v>0</v>
      </c>
      <c r="H53" s="56"/>
    </row>
    <row r="54" spans="2:8" ht="14.25" customHeight="1">
      <c r="B54" s="10" t="s">
        <v>50</v>
      </c>
      <c r="C54" s="11"/>
      <c r="D54" s="12" t="s">
        <v>22</v>
      </c>
      <c r="E54" s="12">
        <v>2</v>
      </c>
      <c r="F54" s="35"/>
      <c r="G54" s="42">
        <f t="shared" si="4"/>
        <v>0</v>
      </c>
      <c r="H54" s="56"/>
    </row>
    <row r="55" spans="2:8" ht="14.25" customHeight="1">
      <c r="B55" s="10" t="s">
        <v>51</v>
      </c>
      <c r="C55" s="11"/>
      <c r="D55" s="12" t="s">
        <v>15</v>
      </c>
      <c r="E55" s="12">
        <v>1</v>
      </c>
      <c r="F55" s="35"/>
      <c r="G55" s="42">
        <f t="shared" si="4"/>
        <v>0</v>
      </c>
      <c r="H55" s="56"/>
    </row>
    <row r="56" spans="2:8" ht="14.25" customHeight="1">
      <c r="B56" s="25" t="s">
        <v>52</v>
      </c>
      <c r="C56" s="11"/>
      <c r="D56" s="13" t="s">
        <v>15</v>
      </c>
      <c r="E56" s="13">
        <v>1</v>
      </c>
      <c r="F56" s="36"/>
      <c r="G56" s="42">
        <f t="shared" si="4"/>
        <v>0</v>
      </c>
      <c r="H56" s="56"/>
    </row>
    <row r="57" spans="2:8" ht="14.25" customHeight="1">
      <c r="B57" s="10" t="s">
        <v>53</v>
      </c>
      <c r="C57" s="11"/>
      <c r="D57" s="12" t="s">
        <v>17</v>
      </c>
      <c r="E57" s="12">
        <v>24</v>
      </c>
      <c r="F57" s="35"/>
      <c r="G57" s="42">
        <f t="shared" si="4"/>
        <v>0</v>
      </c>
      <c r="H57" s="56"/>
    </row>
    <row r="58" spans="2:9" ht="14.25" customHeight="1" thickBot="1">
      <c r="B58" s="15" t="s">
        <v>19</v>
      </c>
      <c r="C58" s="16"/>
      <c r="D58" s="16"/>
      <c r="E58" s="16"/>
      <c r="F58" s="37"/>
      <c r="G58" s="43">
        <f>SUM(G52:G57)</f>
        <v>0</v>
      </c>
      <c r="H58" s="57"/>
      <c r="I58" s="14"/>
    </row>
    <row r="59" ht="14.25" customHeight="1"/>
    <row r="60" ht="14.25" customHeight="1" thickBot="1"/>
    <row r="61" spans="2:8" ht="14.25" customHeight="1">
      <c r="B61" s="29" t="s">
        <v>54</v>
      </c>
      <c r="C61" s="18"/>
      <c r="D61" s="18"/>
      <c r="E61" s="18"/>
      <c r="F61" s="38"/>
      <c r="G61" s="44"/>
      <c r="H61" s="56"/>
    </row>
    <row r="62" spans="2:8" ht="14.25" customHeight="1">
      <c r="B62" s="5" t="s">
        <v>55</v>
      </c>
      <c r="C62" s="6"/>
      <c r="D62" s="7" t="s">
        <v>17</v>
      </c>
      <c r="E62" s="7">
        <v>120</v>
      </c>
      <c r="F62" s="35"/>
      <c r="G62" s="42">
        <f aca="true" t="shared" si="5" ref="G62:G69">E62*F62</f>
        <v>0</v>
      </c>
      <c r="H62" s="56"/>
    </row>
    <row r="63" spans="2:9" ht="14.25" customHeight="1">
      <c r="B63" s="10" t="s">
        <v>56</v>
      </c>
      <c r="C63" s="6"/>
      <c r="D63" s="8" t="s">
        <v>15</v>
      </c>
      <c r="E63" s="8">
        <v>1</v>
      </c>
      <c r="F63" s="36"/>
      <c r="G63" s="42">
        <f t="shared" si="5"/>
        <v>0</v>
      </c>
      <c r="H63" s="56"/>
      <c r="I63" s="14"/>
    </row>
    <row r="64" spans="2:9" ht="14.25" customHeight="1">
      <c r="B64" s="5" t="s">
        <v>233</v>
      </c>
      <c r="C64" s="6"/>
      <c r="D64" s="8" t="s">
        <v>15</v>
      </c>
      <c r="E64" s="8">
        <v>1</v>
      </c>
      <c r="F64" s="36"/>
      <c r="G64" s="42">
        <f t="shared" si="5"/>
        <v>0</v>
      </c>
      <c r="H64" s="56"/>
      <c r="I64" s="14"/>
    </row>
    <row r="65" spans="2:9" ht="14.25" customHeight="1">
      <c r="B65" s="10" t="s">
        <v>57</v>
      </c>
      <c r="C65" s="6"/>
      <c r="D65" s="8" t="s">
        <v>15</v>
      </c>
      <c r="E65" s="8">
        <v>1</v>
      </c>
      <c r="F65" s="36"/>
      <c r="G65" s="42">
        <f t="shared" si="5"/>
        <v>0</v>
      </c>
      <c r="H65" s="56"/>
      <c r="I65" s="14"/>
    </row>
    <row r="66" spans="2:9" ht="14.25" customHeight="1">
      <c r="B66" s="10" t="s">
        <v>58</v>
      </c>
      <c r="C66" s="20" t="s">
        <v>75</v>
      </c>
      <c r="D66" s="8" t="s">
        <v>10</v>
      </c>
      <c r="E66" s="48">
        <v>360</v>
      </c>
      <c r="F66" s="36"/>
      <c r="G66" s="42">
        <f t="shared" si="5"/>
        <v>0</v>
      </c>
      <c r="H66" s="56"/>
      <c r="I66" s="30"/>
    </row>
    <row r="67" spans="2:9" ht="14.25" customHeight="1">
      <c r="B67" s="10" t="s">
        <v>59</v>
      </c>
      <c r="C67" s="6"/>
      <c r="D67" s="8" t="s">
        <v>15</v>
      </c>
      <c r="E67" s="8">
        <v>1</v>
      </c>
      <c r="F67" s="36"/>
      <c r="G67" s="42">
        <f t="shared" si="5"/>
        <v>0</v>
      </c>
      <c r="H67" s="56"/>
      <c r="I67" s="14"/>
    </row>
    <row r="68" spans="2:9" ht="14.25" customHeight="1">
      <c r="B68" s="10" t="s">
        <v>60</v>
      </c>
      <c r="C68" s="6"/>
      <c r="D68" s="8" t="s">
        <v>15</v>
      </c>
      <c r="E68" s="8">
        <v>1</v>
      </c>
      <c r="F68" s="36"/>
      <c r="G68" s="42">
        <f t="shared" si="5"/>
        <v>0</v>
      </c>
      <c r="H68" s="56"/>
      <c r="I68" s="14"/>
    </row>
    <row r="69" spans="2:9" ht="14.25" customHeight="1">
      <c r="B69" s="10" t="s">
        <v>61</v>
      </c>
      <c r="C69" s="6"/>
      <c r="D69" s="8" t="s">
        <v>15</v>
      </c>
      <c r="E69" s="8">
        <v>1</v>
      </c>
      <c r="F69" s="36"/>
      <c r="G69" s="42">
        <f t="shared" si="5"/>
        <v>0</v>
      </c>
      <c r="H69" s="56"/>
      <c r="I69" s="14"/>
    </row>
    <row r="70" spans="2:9" ht="14.25" customHeight="1" thickBot="1">
      <c r="B70" s="15" t="s">
        <v>19</v>
      </c>
      <c r="C70" s="16"/>
      <c r="D70" s="16"/>
      <c r="E70" s="16"/>
      <c r="F70" s="37"/>
      <c r="G70" s="43">
        <f>SUM(G62:G69)</f>
        <v>0</v>
      </c>
      <c r="H70" s="57"/>
      <c r="I70" s="14"/>
    </row>
    <row r="71" ht="14.25" customHeight="1" thickBot="1">
      <c r="A71" s="69"/>
    </row>
    <row r="72" spans="1:8" ht="14.25" customHeight="1">
      <c r="A72" s="69"/>
      <c r="B72" s="23" t="s">
        <v>64</v>
      </c>
      <c r="C72" s="24"/>
      <c r="D72" s="24"/>
      <c r="E72" s="24"/>
      <c r="F72" s="39"/>
      <c r="G72" s="45"/>
      <c r="H72" s="58"/>
    </row>
    <row r="73" spans="1:8" ht="14.25" customHeight="1">
      <c r="A73" s="69"/>
      <c r="B73" s="10" t="s">
        <v>65</v>
      </c>
      <c r="C73" s="11" t="s">
        <v>66</v>
      </c>
      <c r="D73" s="12" t="s">
        <v>15</v>
      </c>
      <c r="E73" s="12">
        <v>1</v>
      </c>
      <c r="F73" s="35"/>
      <c r="G73" s="42">
        <f aca="true" t="shared" si="6" ref="G73:G80">E73*F73</f>
        <v>0</v>
      </c>
      <c r="H73" s="56"/>
    </row>
    <row r="74" spans="1:8" ht="14.25" customHeight="1">
      <c r="A74" s="69"/>
      <c r="B74" s="75" t="s">
        <v>67</v>
      </c>
      <c r="C74" s="76" t="s">
        <v>232</v>
      </c>
      <c r="D74" s="77"/>
      <c r="E74" s="77"/>
      <c r="F74" s="78"/>
      <c r="G74" s="79"/>
      <c r="H74" s="56"/>
    </row>
    <row r="75" spans="1:8" ht="14.25" customHeight="1">
      <c r="A75" s="69"/>
      <c r="B75" s="65" t="s">
        <v>68</v>
      </c>
      <c r="C75" s="27" t="s">
        <v>69</v>
      </c>
      <c r="D75" s="13" t="s">
        <v>15</v>
      </c>
      <c r="E75" s="13">
        <v>1</v>
      </c>
      <c r="F75" s="36"/>
      <c r="G75" s="42">
        <f t="shared" si="6"/>
        <v>0</v>
      </c>
      <c r="H75" s="56"/>
    </row>
    <row r="76" spans="1:8" ht="14.25" customHeight="1">
      <c r="A76" s="69"/>
      <c r="B76" s="28" t="s">
        <v>70</v>
      </c>
      <c r="C76" s="6" t="s">
        <v>234</v>
      </c>
      <c r="D76" s="12" t="s">
        <v>15</v>
      </c>
      <c r="E76" s="12">
        <v>1</v>
      </c>
      <c r="F76" s="35"/>
      <c r="G76" s="42">
        <f t="shared" si="6"/>
        <v>0</v>
      </c>
      <c r="H76" s="56"/>
    </row>
    <row r="77" spans="1:8" ht="14.25" customHeight="1">
      <c r="A77" s="69"/>
      <c r="B77" s="28" t="s">
        <v>71</v>
      </c>
      <c r="C77" s="6" t="s">
        <v>234</v>
      </c>
      <c r="D77" s="12" t="s">
        <v>15</v>
      </c>
      <c r="E77" s="12">
        <v>1</v>
      </c>
      <c r="F77" s="35"/>
      <c r="G77" s="42">
        <f t="shared" si="6"/>
        <v>0</v>
      </c>
      <c r="H77" s="56"/>
    </row>
    <row r="78" spans="1:8" ht="14.25" customHeight="1">
      <c r="A78" s="69"/>
      <c r="B78" s="10" t="s">
        <v>72</v>
      </c>
      <c r="C78" s="6" t="s">
        <v>123</v>
      </c>
      <c r="D78" s="12" t="s">
        <v>15</v>
      </c>
      <c r="E78" s="12">
        <v>1</v>
      </c>
      <c r="F78" s="35"/>
      <c r="G78" s="42">
        <f t="shared" si="6"/>
        <v>0</v>
      </c>
      <c r="H78" s="56"/>
    </row>
    <row r="79" spans="1:8" ht="14.25" customHeight="1">
      <c r="A79" s="69"/>
      <c r="B79" s="5" t="s">
        <v>81</v>
      </c>
      <c r="C79" s="6" t="s">
        <v>123</v>
      </c>
      <c r="D79" s="7" t="s">
        <v>15</v>
      </c>
      <c r="E79" s="12">
        <v>1</v>
      </c>
      <c r="F79" s="35"/>
      <c r="G79" s="42">
        <f t="shared" si="6"/>
        <v>0</v>
      </c>
      <c r="H79" s="56"/>
    </row>
    <row r="80" spans="1:9" ht="14.25" customHeight="1">
      <c r="A80" s="69"/>
      <c r="B80" s="5" t="s">
        <v>80</v>
      </c>
      <c r="C80" s="6" t="s">
        <v>124</v>
      </c>
      <c r="D80" s="12" t="s">
        <v>15</v>
      </c>
      <c r="E80" s="12">
        <v>1</v>
      </c>
      <c r="F80" s="35"/>
      <c r="G80" s="42">
        <f t="shared" si="6"/>
        <v>0</v>
      </c>
      <c r="H80" s="56"/>
      <c r="I80" s="14"/>
    </row>
    <row r="81" spans="1:9" ht="14.25" customHeight="1" thickBot="1">
      <c r="A81" s="69"/>
      <c r="B81" s="15" t="s">
        <v>19</v>
      </c>
      <c r="C81" s="16"/>
      <c r="D81" s="16"/>
      <c r="E81" s="16"/>
      <c r="F81" s="37"/>
      <c r="G81" s="43">
        <f>SUM(G73:G80)</f>
        <v>0</v>
      </c>
      <c r="H81" s="57"/>
      <c r="I81" s="14"/>
    </row>
    <row r="82" ht="14.25" customHeight="1">
      <c r="A82" s="69"/>
    </row>
    <row r="83" ht="14.25" customHeight="1"/>
    <row r="84" spans="2:9" ht="14.4">
      <c r="B84" s="54" t="s">
        <v>125</v>
      </c>
      <c r="C84" s="26"/>
      <c r="D84" s="26"/>
      <c r="E84" s="26"/>
      <c r="F84" s="40"/>
      <c r="G84" s="40">
        <f>SUM(G15,G28,G39,G49,G58,G70,G81)</f>
        <v>0</v>
      </c>
      <c r="H84" s="40"/>
      <c r="I84" s="51"/>
    </row>
    <row r="85" spans="2:9" ht="14.4">
      <c r="B85" s="26"/>
      <c r="C85" s="26" t="s">
        <v>62</v>
      </c>
      <c r="D85" s="26"/>
      <c r="E85" s="26"/>
      <c r="F85" s="41"/>
      <c r="G85" s="41">
        <f>G84*0.21</f>
        <v>0</v>
      </c>
      <c r="H85" s="41"/>
      <c r="I85" s="14"/>
    </row>
    <row r="86" spans="2:9" ht="14.4">
      <c r="B86" s="26"/>
      <c r="C86" s="26" t="s">
        <v>63</v>
      </c>
      <c r="D86" s="26"/>
      <c r="E86" s="26"/>
      <c r="F86" s="41"/>
      <c r="G86" s="41">
        <f>G84*1.21</f>
        <v>0</v>
      </c>
      <c r="H86" s="41"/>
      <c r="I86" s="14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</sheetData>
  <mergeCells count="1">
    <mergeCell ref="B8:G8"/>
  </mergeCells>
  <printOptions/>
  <pageMargins left="0.7086614173228347" right="0.7086614173228347" top="0.7480314960629921" bottom="0.7480314960629921" header="0" footer="0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6"/>
  <sheetViews>
    <sheetView workbookViewId="0" topLeftCell="A1">
      <selection activeCell="B2" sqref="B2"/>
    </sheetView>
  </sheetViews>
  <sheetFormatPr defaultColWidth="12.625" defaultRowHeight="15" customHeight="1"/>
  <cols>
    <col min="1" max="1" width="12.375" style="0" customWidth="1"/>
    <col min="2" max="2" width="28.375" style="0" customWidth="1"/>
    <col min="3" max="3" width="25.875" style="0" customWidth="1"/>
    <col min="4" max="4" width="25.00390625" style="0" customWidth="1"/>
    <col min="5" max="5" width="19.125" style="0" customWidth="1"/>
    <col min="6" max="6" width="25.875" style="0" customWidth="1"/>
    <col min="7" max="7" width="46.50390625" style="0" customWidth="1"/>
    <col min="8" max="8" width="86.125" style="0" customWidth="1"/>
    <col min="9" max="9" width="15.625" style="0" customWidth="1"/>
    <col min="10" max="10" width="7.625" style="0" customWidth="1"/>
    <col min="11" max="11" width="9.625" style="0" customWidth="1"/>
    <col min="12" max="27" width="7.625" style="0" customWidth="1"/>
  </cols>
  <sheetData>
    <row r="1" ht="14.25" customHeight="1"/>
    <row r="2" ht="14.25" customHeight="1"/>
    <row r="3" spans="2:7" ht="14.25" customHeight="1">
      <c r="B3" s="64" t="s">
        <v>149</v>
      </c>
      <c r="C3" s="2"/>
      <c r="D3" s="2"/>
      <c r="E3" s="2"/>
      <c r="F3" s="2"/>
      <c r="G3" s="2"/>
    </row>
    <row r="4" spans="2:8" ht="14.25" customHeight="1">
      <c r="B4" s="2"/>
      <c r="C4" s="60" t="s">
        <v>129</v>
      </c>
      <c r="D4" s="60" t="s">
        <v>130</v>
      </c>
      <c r="E4" s="60" t="s">
        <v>132</v>
      </c>
      <c r="F4" s="60" t="s">
        <v>131</v>
      </c>
      <c r="G4" s="60" t="s">
        <v>1</v>
      </c>
      <c r="H4" s="3"/>
    </row>
    <row r="6" spans="2:7" ht="14.25" customHeight="1">
      <c r="B6" s="53" t="s">
        <v>230</v>
      </c>
      <c r="C6" s="4"/>
      <c r="D6" s="4"/>
      <c r="E6" s="4"/>
      <c r="F6" s="4"/>
      <c r="G6" s="4"/>
    </row>
    <row r="7" ht="14.25" customHeight="1"/>
    <row r="8" spans="2:6" ht="14.25" customHeight="1">
      <c r="B8" s="63" t="s">
        <v>150</v>
      </c>
      <c r="C8" s="46"/>
      <c r="D8" s="46" t="s">
        <v>105</v>
      </c>
      <c r="E8" s="46"/>
      <c r="F8" s="46" t="s">
        <v>151</v>
      </c>
    </row>
    <row r="9" spans="2:6" ht="14.25" customHeight="1">
      <c r="B9" s="63"/>
      <c r="C9" s="46"/>
      <c r="D9" s="46"/>
      <c r="E9" s="46"/>
      <c r="F9" s="46"/>
    </row>
    <row r="10" spans="2:7" ht="14.25" customHeight="1">
      <c r="B10" s="63" t="s">
        <v>82</v>
      </c>
      <c r="C10" s="46" t="s">
        <v>152</v>
      </c>
      <c r="D10" s="46" t="s">
        <v>106</v>
      </c>
      <c r="E10" s="59"/>
      <c r="F10" s="86" t="s">
        <v>229</v>
      </c>
      <c r="G10" s="59" t="s">
        <v>133</v>
      </c>
    </row>
    <row r="11" spans="2:7" ht="14.25" customHeight="1">
      <c r="B11" s="63"/>
      <c r="C11" s="46" t="s">
        <v>153</v>
      </c>
      <c r="D11" s="46" t="s">
        <v>107</v>
      </c>
      <c r="E11" s="59"/>
      <c r="F11" s="87"/>
      <c r="G11" s="59" t="s">
        <v>134</v>
      </c>
    </row>
    <row r="12" spans="2:7" ht="14.25" customHeight="1">
      <c r="B12" s="63"/>
      <c r="C12" s="46" t="s">
        <v>154</v>
      </c>
      <c r="D12" s="46" t="s">
        <v>108</v>
      </c>
      <c r="E12" s="59"/>
      <c r="F12" s="87"/>
      <c r="G12" s="59" t="s">
        <v>135</v>
      </c>
    </row>
    <row r="13" spans="2:7" ht="14.25" customHeight="1">
      <c r="B13" s="63"/>
      <c r="C13" s="46" t="s">
        <v>155</v>
      </c>
      <c r="D13" s="46" t="s">
        <v>108</v>
      </c>
      <c r="E13" s="59"/>
      <c r="F13" s="87"/>
      <c r="G13" s="59" t="s">
        <v>136</v>
      </c>
    </row>
    <row r="14" spans="2:7" ht="14.25" customHeight="1">
      <c r="B14" s="63"/>
      <c r="C14" s="46" t="s">
        <v>156</v>
      </c>
      <c r="D14" s="46" t="s">
        <v>108</v>
      </c>
      <c r="E14" s="59"/>
      <c r="F14" s="87"/>
      <c r="G14" s="59" t="s">
        <v>137</v>
      </c>
    </row>
    <row r="15" spans="2:7" ht="14.25" customHeight="1">
      <c r="B15" s="63"/>
      <c r="C15" s="46" t="s">
        <v>166</v>
      </c>
      <c r="D15" s="46" t="s">
        <v>109</v>
      </c>
      <c r="E15" s="59"/>
      <c r="F15" s="87"/>
      <c r="G15" s="59" t="s">
        <v>138</v>
      </c>
    </row>
    <row r="16" spans="2:7" ht="14.25" customHeight="1">
      <c r="B16" s="63"/>
      <c r="C16" s="46" t="s">
        <v>167</v>
      </c>
      <c r="D16" s="46" t="s">
        <v>109</v>
      </c>
      <c r="E16" s="59"/>
      <c r="F16" s="87"/>
      <c r="G16" s="59" t="s">
        <v>139</v>
      </c>
    </row>
    <row r="17" spans="2:7" ht="14.25" customHeight="1">
      <c r="B17" s="63"/>
      <c r="C17" s="46" t="s">
        <v>157</v>
      </c>
      <c r="D17" s="46" t="s">
        <v>106</v>
      </c>
      <c r="E17" s="59"/>
      <c r="F17" s="87"/>
      <c r="G17" s="59" t="s">
        <v>140</v>
      </c>
    </row>
    <row r="18" spans="2:7" ht="14.25" customHeight="1">
      <c r="B18" s="63"/>
      <c r="C18" s="46" t="s">
        <v>158</v>
      </c>
      <c r="D18" s="46" t="s">
        <v>107</v>
      </c>
      <c r="E18" s="59"/>
      <c r="F18" s="87"/>
      <c r="G18" s="59" t="s">
        <v>141</v>
      </c>
    </row>
    <row r="19" spans="2:7" ht="14.25" customHeight="1">
      <c r="B19" s="63"/>
      <c r="C19" s="46" t="s">
        <v>159</v>
      </c>
      <c r="D19" s="46" t="s">
        <v>107</v>
      </c>
      <c r="E19" s="59"/>
      <c r="F19" s="87"/>
      <c r="G19" s="59" t="s">
        <v>142</v>
      </c>
    </row>
    <row r="20" spans="2:7" ht="14.25" customHeight="1">
      <c r="B20" s="63"/>
      <c r="C20" s="46" t="s">
        <v>160</v>
      </c>
      <c r="D20" s="46" t="s">
        <v>107</v>
      </c>
      <c r="E20" s="59"/>
      <c r="F20" s="87"/>
      <c r="G20" s="59" t="s">
        <v>143</v>
      </c>
    </row>
    <row r="21" spans="2:7" ht="14.25" customHeight="1">
      <c r="B21" s="63"/>
      <c r="C21" s="46" t="s">
        <v>161</v>
      </c>
      <c r="D21" s="46" t="s">
        <v>106</v>
      </c>
      <c r="E21" s="59"/>
      <c r="F21" s="87"/>
      <c r="G21" s="59" t="s">
        <v>144</v>
      </c>
    </row>
    <row r="22" spans="2:7" ht="14.25" customHeight="1">
      <c r="B22" s="63"/>
      <c r="C22" s="46" t="s">
        <v>162</v>
      </c>
      <c r="D22" s="46" t="s">
        <v>108</v>
      </c>
      <c r="E22" s="59"/>
      <c r="F22" s="87"/>
      <c r="G22" s="59" t="s">
        <v>145</v>
      </c>
    </row>
    <row r="23" spans="2:7" ht="14.25" customHeight="1">
      <c r="B23" s="63"/>
      <c r="C23" s="46" t="s">
        <v>163</v>
      </c>
      <c r="D23" s="46" t="s">
        <v>108</v>
      </c>
      <c r="E23" s="59"/>
      <c r="F23" s="87"/>
      <c r="G23" s="59" t="s">
        <v>146</v>
      </c>
    </row>
    <row r="24" spans="2:7" ht="14.25" customHeight="1">
      <c r="B24" s="63"/>
      <c r="C24" s="46" t="s">
        <v>164</v>
      </c>
      <c r="D24" s="46" t="s">
        <v>108</v>
      </c>
      <c r="E24" s="59"/>
      <c r="F24" s="87"/>
      <c r="G24" s="59" t="s">
        <v>147</v>
      </c>
    </row>
    <row r="25" spans="2:7" ht="14.25" customHeight="1">
      <c r="B25" s="63"/>
      <c r="C25" s="46" t="s">
        <v>165</v>
      </c>
      <c r="D25" s="46" t="s">
        <v>108</v>
      </c>
      <c r="E25" s="59"/>
      <c r="F25" s="87"/>
      <c r="G25" s="59" t="s">
        <v>148</v>
      </c>
    </row>
    <row r="26" spans="3:6" ht="14.25" customHeight="1">
      <c r="C26" s="46"/>
      <c r="D26" s="46"/>
      <c r="E26" s="46"/>
      <c r="F26" s="46"/>
    </row>
    <row r="27" spans="2:7" ht="14.25" customHeight="1">
      <c r="B27" s="63" t="s">
        <v>83</v>
      </c>
      <c r="C27" s="70" t="s">
        <v>172</v>
      </c>
      <c r="D27" s="70" t="s">
        <v>110</v>
      </c>
      <c r="E27" s="70"/>
      <c r="F27" s="88" t="s">
        <v>228</v>
      </c>
      <c r="G27" s="70" t="s">
        <v>115</v>
      </c>
    </row>
    <row r="28" spans="2:7" ht="14.25" customHeight="1">
      <c r="B28" s="63"/>
      <c r="C28" s="70" t="s">
        <v>176</v>
      </c>
      <c r="D28" s="70" t="s">
        <v>111</v>
      </c>
      <c r="E28" s="70"/>
      <c r="F28" s="88"/>
      <c r="G28" s="70" t="s">
        <v>116</v>
      </c>
    </row>
    <row r="29" spans="2:7" ht="14.25" customHeight="1">
      <c r="B29" s="63"/>
      <c r="C29" s="70" t="s">
        <v>177</v>
      </c>
      <c r="D29" s="70" t="s">
        <v>112</v>
      </c>
      <c r="E29" s="70"/>
      <c r="F29" s="88"/>
      <c r="G29" s="70" t="s">
        <v>117</v>
      </c>
    </row>
    <row r="30" spans="2:7" ht="14.25" customHeight="1">
      <c r="B30" s="63"/>
      <c r="C30" s="70" t="s">
        <v>184</v>
      </c>
      <c r="D30" s="70" t="s">
        <v>113</v>
      </c>
      <c r="E30" s="70"/>
      <c r="F30" s="88"/>
      <c r="G30" s="70" t="s">
        <v>90</v>
      </c>
    </row>
    <row r="31" spans="2:7" ht="14.25" customHeight="1">
      <c r="B31" s="63"/>
      <c r="C31" s="70" t="s">
        <v>187</v>
      </c>
      <c r="D31" s="70" t="s">
        <v>111</v>
      </c>
      <c r="E31" s="70"/>
      <c r="F31" s="88"/>
      <c r="G31" s="70" t="s">
        <v>92</v>
      </c>
    </row>
    <row r="32" spans="2:7" ht="14.25" customHeight="1">
      <c r="B32" s="63"/>
      <c r="C32" s="70" t="s">
        <v>195</v>
      </c>
      <c r="D32" s="70" t="s">
        <v>111</v>
      </c>
      <c r="E32" s="70"/>
      <c r="F32" s="88"/>
      <c r="G32" s="70" t="s">
        <v>120</v>
      </c>
    </row>
    <row r="33" spans="2:7" ht="14.25" customHeight="1">
      <c r="B33" s="63"/>
      <c r="C33" s="70" t="s">
        <v>196</v>
      </c>
      <c r="D33" s="70" t="s">
        <v>114</v>
      </c>
      <c r="E33" s="70"/>
      <c r="F33" s="88"/>
      <c r="G33" s="70" t="s">
        <v>118</v>
      </c>
    </row>
    <row r="34" spans="2:7" ht="14.25" customHeight="1">
      <c r="B34" s="63"/>
      <c r="C34" s="70" t="s">
        <v>211</v>
      </c>
      <c r="D34" s="70" t="s">
        <v>107</v>
      </c>
      <c r="E34" s="70"/>
      <c r="F34" s="88"/>
      <c r="G34" s="70" t="s">
        <v>119</v>
      </c>
    </row>
    <row r="35" spans="2:7" ht="14.25" customHeight="1">
      <c r="B35" s="63"/>
      <c r="C35" s="70" t="s">
        <v>214</v>
      </c>
      <c r="D35" s="70" t="s">
        <v>107</v>
      </c>
      <c r="E35" s="70"/>
      <c r="F35" s="88"/>
      <c r="G35" s="70" t="s">
        <v>99</v>
      </c>
    </row>
    <row r="36" spans="2:7" ht="14.25" customHeight="1">
      <c r="B36" s="63"/>
      <c r="C36" s="70" t="s">
        <v>215</v>
      </c>
      <c r="D36" s="70" t="s">
        <v>111</v>
      </c>
      <c r="E36" s="74"/>
      <c r="F36" s="88"/>
      <c r="G36" s="70" t="s">
        <v>121</v>
      </c>
    </row>
    <row r="37" spans="2:6" ht="14.25" customHeight="1">
      <c r="B37" s="63"/>
      <c r="C37" s="46"/>
      <c r="D37" s="46"/>
      <c r="E37" s="46"/>
      <c r="F37" s="46"/>
    </row>
    <row r="38" spans="2:7" ht="14.25" customHeight="1">
      <c r="B38" s="63" t="s">
        <v>168</v>
      </c>
      <c r="C38" s="46" t="s">
        <v>169</v>
      </c>
      <c r="D38" s="46" t="s">
        <v>189</v>
      </c>
      <c r="E38" s="46"/>
      <c r="F38" s="50"/>
      <c r="G38" s="89" t="s">
        <v>122</v>
      </c>
    </row>
    <row r="39" spans="2:7" ht="14.25" customHeight="1">
      <c r="B39" s="63"/>
      <c r="C39" s="46" t="s">
        <v>170</v>
      </c>
      <c r="D39" s="46" t="s">
        <v>171</v>
      </c>
      <c r="E39" s="46"/>
      <c r="F39" s="50"/>
      <c r="G39" s="89"/>
    </row>
    <row r="40" spans="2:7" ht="14.25" customHeight="1">
      <c r="B40" s="63"/>
      <c r="C40" s="46" t="s">
        <v>173</v>
      </c>
      <c r="D40" s="46" t="s">
        <v>221</v>
      </c>
      <c r="E40" s="46"/>
      <c r="F40" s="50" t="s">
        <v>222</v>
      </c>
      <c r="G40" s="71" t="s">
        <v>86</v>
      </c>
    </row>
    <row r="41" spans="2:7" ht="14.25" customHeight="1">
      <c r="B41" s="63"/>
      <c r="C41" s="46" t="s">
        <v>174</v>
      </c>
      <c r="D41" s="46" t="s">
        <v>175</v>
      </c>
      <c r="E41" s="46"/>
      <c r="F41" s="50"/>
      <c r="G41" s="46" t="s">
        <v>87</v>
      </c>
    </row>
    <row r="42" spans="2:7" ht="14.25" customHeight="1">
      <c r="B42" s="63"/>
      <c r="C42" s="46" t="s">
        <v>178</v>
      </c>
      <c r="D42" s="46" t="s">
        <v>220</v>
      </c>
      <c r="E42" s="46"/>
      <c r="F42" s="50"/>
      <c r="G42" s="46" t="s">
        <v>89</v>
      </c>
    </row>
    <row r="43" spans="2:7" ht="14.25" customHeight="1">
      <c r="B43" s="63"/>
      <c r="C43" s="46" t="s">
        <v>185</v>
      </c>
      <c r="D43" s="46" t="s">
        <v>186</v>
      </c>
      <c r="E43" s="46"/>
      <c r="F43" s="50"/>
      <c r="G43" s="46" t="s">
        <v>52</v>
      </c>
    </row>
    <row r="44" spans="2:7" ht="14.25" customHeight="1">
      <c r="B44" s="63"/>
      <c r="C44" s="46" t="s">
        <v>188</v>
      </c>
      <c r="D44" s="46" t="s">
        <v>190</v>
      </c>
      <c r="E44" s="46"/>
      <c r="F44" s="50"/>
      <c r="G44" s="46" t="s">
        <v>91</v>
      </c>
    </row>
    <row r="45" spans="2:7" ht="14.25" customHeight="1">
      <c r="B45" s="63"/>
      <c r="C45" s="46" t="s">
        <v>191</v>
      </c>
      <c r="D45" s="46" t="s">
        <v>192</v>
      </c>
      <c r="E45" s="46"/>
      <c r="F45" s="50"/>
      <c r="G45" s="46" t="s">
        <v>93</v>
      </c>
    </row>
    <row r="46" spans="2:7" ht="14.25" customHeight="1">
      <c r="B46" s="63"/>
      <c r="C46" s="46" t="s">
        <v>193</v>
      </c>
      <c r="D46" s="46" t="s">
        <v>194</v>
      </c>
      <c r="E46" s="46"/>
      <c r="F46" s="50"/>
      <c r="G46" s="46" t="s">
        <v>94</v>
      </c>
    </row>
    <row r="47" spans="2:7" ht="14.25" customHeight="1">
      <c r="B47" s="63"/>
      <c r="C47" s="46" t="s">
        <v>197</v>
      </c>
      <c r="D47" s="46" t="s">
        <v>199</v>
      </c>
      <c r="E47" s="46"/>
      <c r="F47" s="50"/>
      <c r="G47" s="90" t="s">
        <v>96</v>
      </c>
    </row>
    <row r="48" spans="2:7" ht="14.25" customHeight="1">
      <c r="B48" s="63"/>
      <c r="C48" s="46" t="s">
        <v>198</v>
      </c>
      <c r="D48" s="46" t="s">
        <v>171</v>
      </c>
      <c r="E48" s="46"/>
      <c r="F48" s="46"/>
      <c r="G48" s="90"/>
    </row>
    <row r="49" spans="2:7" ht="14.25" customHeight="1">
      <c r="B49" s="63"/>
      <c r="C49" s="46" t="s">
        <v>203</v>
      </c>
      <c r="D49" s="46" t="s">
        <v>204</v>
      </c>
      <c r="E49" s="46"/>
      <c r="F49" s="46"/>
      <c r="G49" s="46" t="s">
        <v>202</v>
      </c>
    </row>
    <row r="50" spans="2:7" ht="14.25" customHeight="1">
      <c r="B50" s="63"/>
      <c r="C50" s="46" t="s">
        <v>205</v>
      </c>
      <c r="D50" s="46" t="s">
        <v>206</v>
      </c>
      <c r="E50" s="46"/>
      <c r="F50" s="46"/>
      <c r="G50" s="72" t="s">
        <v>97</v>
      </c>
    </row>
    <row r="51" spans="2:7" ht="14.25" customHeight="1">
      <c r="B51" s="63"/>
      <c r="C51" s="46" t="s">
        <v>207</v>
      </c>
      <c r="D51" s="46" t="s">
        <v>209</v>
      </c>
      <c r="E51" s="46"/>
      <c r="F51" s="46"/>
      <c r="G51" s="72" t="s">
        <v>210</v>
      </c>
    </row>
    <row r="52" spans="2:7" ht="14.25" customHeight="1">
      <c r="B52" s="63"/>
      <c r="C52" s="46" t="s">
        <v>208</v>
      </c>
      <c r="D52" s="46" t="s">
        <v>192</v>
      </c>
      <c r="E52" s="46"/>
      <c r="F52" s="46"/>
      <c r="G52" s="72" t="s">
        <v>98</v>
      </c>
    </row>
    <row r="53" spans="2:7" ht="14.25" customHeight="1">
      <c r="B53" s="63"/>
      <c r="C53" s="46" t="s">
        <v>212</v>
      </c>
      <c r="D53" s="46" t="s">
        <v>194</v>
      </c>
      <c r="E53" s="46"/>
      <c r="F53" s="46"/>
      <c r="G53" s="72" t="s">
        <v>213</v>
      </c>
    </row>
    <row r="54" spans="2:7" ht="14.25" customHeight="1">
      <c r="B54" s="63"/>
      <c r="C54" s="46" t="s">
        <v>217</v>
      </c>
      <c r="D54" s="46" t="s">
        <v>218</v>
      </c>
      <c r="E54" s="46"/>
      <c r="F54" s="46"/>
      <c r="G54" s="72" t="s">
        <v>219</v>
      </c>
    </row>
    <row r="55" spans="2:7" ht="14.25" customHeight="1">
      <c r="B55" s="63"/>
      <c r="C55" s="46" t="s">
        <v>216</v>
      </c>
      <c r="D55" s="46" t="s">
        <v>220</v>
      </c>
      <c r="E55" s="46"/>
      <c r="F55" s="46"/>
      <c r="G55" s="70" t="s">
        <v>102</v>
      </c>
    </row>
    <row r="56" spans="2:7" ht="14.25" customHeight="1">
      <c r="B56" s="63"/>
      <c r="C56" s="46" t="s">
        <v>223</v>
      </c>
      <c r="D56" s="46" t="s">
        <v>224</v>
      </c>
      <c r="E56" s="46"/>
      <c r="F56" s="46"/>
      <c r="G56" s="73" t="s">
        <v>225</v>
      </c>
    </row>
    <row r="57" spans="2:7" ht="14.25" customHeight="1">
      <c r="B57" s="63"/>
      <c r="C57" s="46"/>
      <c r="E57" s="46"/>
      <c r="F57" s="46"/>
      <c r="G57" s="46"/>
    </row>
    <row r="58" spans="2:7" ht="14.25" customHeight="1">
      <c r="B58" s="63" t="s">
        <v>179</v>
      </c>
      <c r="C58" s="46" t="s">
        <v>84</v>
      </c>
      <c r="D58" s="59"/>
      <c r="E58" s="59"/>
      <c r="F58" s="46"/>
      <c r="G58" s="46" t="s">
        <v>122</v>
      </c>
    </row>
    <row r="59" spans="2:7" ht="14.25" customHeight="1">
      <c r="B59" s="63"/>
      <c r="C59" s="46" t="s">
        <v>85</v>
      </c>
      <c r="D59" s="59"/>
      <c r="E59" s="59"/>
      <c r="F59" s="46"/>
      <c r="G59" s="46" t="s">
        <v>86</v>
      </c>
    </row>
    <row r="60" spans="2:7" ht="14.25" customHeight="1">
      <c r="B60" s="63"/>
      <c r="C60" s="61" t="s">
        <v>88</v>
      </c>
      <c r="D60" s="62"/>
      <c r="E60" s="62"/>
      <c r="F60" s="61"/>
      <c r="G60" s="61" t="s">
        <v>89</v>
      </c>
    </row>
    <row r="61" spans="2:7" ht="14.25" customHeight="1">
      <c r="B61" s="63"/>
      <c r="C61" s="46" t="s">
        <v>180</v>
      </c>
      <c r="D61" s="46" t="s">
        <v>182</v>
      </c>
      <c r="E61" s="46"/>
      <c r="F61" s="46" t="s">
        <v>181</v>
      </c>
      <c r="G61" s="46" t="s">
        <v>183</v>
      </c>
    </row>
    <row r="62" spans="2:7" ht="14.25" customHeight="1">
      <c r="B62" s="63"/>
      <c r="C62" s="46" t="s">
        <v>95</v>
      </c>
      <c r="D62" s="59"/>
      <c r="E62" s="59"/>
      <c r="F62" s="46"/>
      <c r="G62" s="46" t="s">
        <v>96</v>
      </c>
    </row>
    <row r="63" spans="2:7" ht="14.25" customHeight="1">
      <c r="B63" s="63"/>
      <c r="C63" s="46" t="s">
        <v>201</v>
      </c>
      <c r="D63" s="59" t="s">
        <v>227</v>
      </c>
      <c r="E63" s="59"/>
      <c r="F63" s="46" t="s">
        <v>226</v>
      </c>
      <c r="G63" s="46" t="s">
        <v>202</v>
      </c>
    </row>
    <row r="64" spans="2:7" ht="14.25" customHeight="1">
      <c r="B64" s="63"/>
      <c r="C64" s="61" t="s">
        <v>100</v>
      </c>
      <c r="D64" s="62"/>
      <c r="E64" s="62"/>
      <c r="F64" s="61"/>
      <c r="G64" s="61" t="s">
        <v>102</v>
      </c>
    </row>
    <row r="65" spans="2:7" ht="14.25" customHeight="1">
      <c r="B65" s="63"/>
      <c r="C65" s="46" t="s">
        <v>101</v>
      </c>
      <c r="D65" s="46"/>
      <c r="E65" s="46"/>
      <c r="F65" s="46"/>
      <c r="G65" s="46" t="s">
        <v>103</v>
      </c>
    </row>
    <row r="66" ht="14.25" customHeight="1">
      <c r="G66" s="46" t="s">
        <v>104</v>
      </c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</sheetData>
  <mergeCells count="4">
    <mergeCell ref="F10:F25"/>
    <mergeCell ref="F27:F36"/>
    <mergeCell ref="G38:G39"/>
    <mergeCell ref="G47:G48"/>
  </mergeCells>
  <printOptions/>
  <pageMargins left="0.7086614173228347" right="0.7086614173228347" top="0.7480314960629921" bottom="0.7480314960629921" header="0" footer="0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Anton Říha</cp:lastModifiedBy>
  <cp:lastPrinted>2022-03-04T10:39:40Z</cp:lastPrinted>
  <dcterms:created xsi:type="dcterms:W3CDTF">2022-01-04T08:26:31Z</dcterms:created>
  <dcterms:modified xsi:type="dcterms:W3CDTF">2022-03-18T10:22:00Z</dcterms:modified>
  <cp:category/>
  <cp:version/>
  <cp:contentType/>
  <cp:contentStatus/>
</cp:coreProperties>
</file>