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28800" windowHeight="12210" activeTab="0"/>
  </bookViews>
  <sheets>
    <sheet name="Plán sečení" sheetId="1" r:id="rId1"/>
  </sheets>
  <definedNames>
    <definedName name="ceníkový_kód">#REF!</definedName>
    <definedName name="datum">#REF!</definedName>
    <definedName name="datum1">#REF!</definedName>
    <definedName name="datum2">#REF!</definedName>
    <definedName name="datum3">#REF!</definedName>
    <definedName name="datum4">#REF!</definedName>
    <definedName name="datum5">#REF!</definedName>
    <definedName name="datum6">#REF!</definedName>
    <definedName name="datum7">#REF!</definedName>
    <definedName name="datum8">#REF!</definedName>
    <definedName name="datum9">#REF!</definedName>
    <definedName name="vypracoval">#REF!</definedName>
    <definedName name="vypracoval1">#REF!</definedName>
    <definedName name="vypracoval2">#REF!</definedName>
    <definedName name="vypracoval3">#REF!</definedName>
    <definedName name="vypracoval4">#REF!</definedName>
    <definedName name="vypracoval5">#REF!</definedName>
    <definedName name="vypracoval6">#REF!</definedName>
    <definedName name="vypracoval7">#REF!</definedName>
    <definedName name="vypracoval8">#REF!</definedName>
    <definedName name="vypracoval9">#REF!</definedName>
  </definedNames>
  <calcPr calcMode="autoNoTable" fullCalcOnLoad="1"/>
</workbook>
</file>

<file path=xl/sharedStrings.xml><?xml version="1.0" encoding="utf-8"?>
<sst xmlns="http://schemas.openxmlformats.org/spreadsheetml/2006/main" count="210" uniqueCount="95">
  <si>
    <t>MJ</t>
  </si>
  <si>
    <t>poznámka</t>
  </si>
  <si>
    <t>ha</t>
  </si>
  <si>
    <t>Výkon</t>
  </si>
  <si>
    <t>9VC2001</t>
  </si>
  <si>
    <t>Pokosení travního porostu lučního s ponecháním na místě ve svahu přes 1:1</t>
  </si>
  <si>
    <t>9VC2002</t>
  </si>
  <si>
    <t>9VC2003</t>
  </si>
  <si>
    <t>9VC2004</t>
  </si>
  <si>
    <t>Pokosení travního porostu s ponecháním na místě v rovině a ve svahu do 1:1</t>
  </si>
  <si>
    <t>Pokosení travního porostu lučního s odvozem v rovině a ve svahu do 1:1</t>
  </si>
  <si>
    <t>Pokosení travního porostu lučního s odvozem ve svahu přes 1:1</t>
  </si>
  <si>
    <t>Ceníkový kód</t>
  </si>
  <si>
    <t>Kč/MJ</t>
  </si>
  <si>
    <t>ř.km.</t>
  </si>
  <si>
    <t>LB/PB</t>
  </si>
  <si>
    <t xml:space="preserve">VT </t>
  </si>
  <si>
    <t>CK</t>
  </si>
  <si>
    <t>množství MJ</t>
  </si>
  <si>
    <t>Celkem Kč</t>
  </si>
  <si>
    <t>PB</t>
  </si>
  <si>
    <t>Celkem</t>
  </si>
  <si>
    <t>č.</t>
  </si>
  <si>
    <t>k.ú.</t>
  </si>
  <si>
    <t>Lokalita</t>
  </si>
  <si>
    <t>1.sečení</t>
  </si>
  <si>
    <t>2.sečení</t>
  </si>
  <si>
    <t>Příloha č.1</t>
  </si>
  <si>
    <t>Ceník výkonů sečení</t>
  </si>
  <si>
    <t>1.</t>
  </si>
  <si>
    <t>2.</t>
  </si>
  <si>
    <t>Evidenční číslo objednatele:</t>
  </si>
  <si>
    <t>Evidenční číslo zhotovitele:</t>
  </si>
  <si>
    <t>doplní zhotovitel</t>
  </si>
  <si>
    <t>Číslo akce objednatele:</t>
  </si>
  <si>
    <r>
      <rPr>
        <b/>
        <sz val="10"/>
        <rFont val="Times New Roman"/>
        <family val="1"/>
      </rPr>
      <t xml:space="preserve">Ostatní podmínky: </t>
    </r>
    <r>
      <rPr>
        <sz val="10"/>
        <rFont val="Times New Roman"/>
        <family val="1"/>
      </rPr>
      <t>(Stručný rozsah a omezení ZCHÚ, CHKO, PHO, případně omezení jinými vlastníky a uživateli…… pokud existují)</t>
    </r>
  </si>
  <si>
    <t>Úpice</t>
  </si>
  <si>
    <t>Úpa</t>
  </si>
  <si>
    <t>31,200 - 32,000</t>
  </si>
  <si>
    <t>LB+PB</t>
  </si>
  <si>
    <t>32,020 - 32,490</t>
  </si>
  <si>
    <t>32,500 - 32,700</t>
  </si>
  <si>
    <t>33,400 - 33,640</t>
  </si>
  <si>
    <t>33,710 - 33,810</t>
  </si>
  <si>
    <t>LB</t>
  </si>
  <si>
    <t>Suchovršice</t>
  </si>
  <si>
    <t>35,020 - 35,280</t>
  </si>
  <si>
    <t>35,285 - 35,460</t>
  </si>
  <si>
    <t>35,620 - 35,660</t>
  </si>
  <si>
    <t>35,740 - 35,850</t>
  </si>
  <si>
    <t>36,170 - 36,465</t>
  </si>
  <si>
    <t>36,470 - 36,840</t>
  </si>
  <si>
    <t>Trutnov</t>
  </si>
  <si>
    <t>46,200 - 47,000</t>
  </si>
  <si>
    <t>46,500 - 47,000</t>
  </si>
  <si>
    <t>49,250 - 49,820</t>
  </si>
  <si>
    <t>49,250 - 49,530</t>
  </si>
  <si>
    <t>45,335 - 45,785</t>
  </si>
  <si>
    <t>45,500 - 45,785</t>
  </si>
  <si>
    <t>Mladé Buky</t>
  </si>
  <si>
    <t>55,175 - 55,430</t>
  </si>
  <si>
    <t>Poříčí u Trutnova</t>
  </si>
  <si>
    <t>Ličná</t>
  </si>
  <si>
    <t>0,900 - 1,170</t>
  </si>
  <si>
    <t>Rtyňka</t>
  </si>
  <si>
    <t>0,080 - 0,780</t>
  </si>
  <si>
    <t>Batňovice</t>
  </si>
  <si>
    <t>1,400 - 1,700</t>
  </si>
  <si>
    <t>3,000 - 3,220</t>
  </si>
  <si>
    <t>3,430 - 3,810</t>
  </si>
  <si>
    <t>Rtyně v Podkrkonoší</t>
  </si>
  <si>
    <t>4,430 - 4,710</t>
  </si>
  <si>
    <t>5,000 - 5,260</t>
  </si>
  <si>
    <t>5,900 - 6,100</t>
  </si>
  <si>
    <t>6,700 - 6,780</t>
  </si>
  <si>
    <t>6,980 - 7,242</t>
  </si>
  <si>
    <t>Červený Kostelec</t>
  </si>
  <si>
    <t>Olešnice</t>
  </si>
  <si>
    <t>13,100 - 13,900</t>
  </si>
  <si>
    <t>14,200 - 14,900</t>
  </si>
  <si>
    <t>Červený potok</t>
  </si>
  <si>
    <t>1,900 - 2,160</t>
  </si>
  <si>
    <t>Plán sečení</t>
  </si>
  <si>
    <t>3.</t>
  </si>
  <si>
    <t>4.</t>
  </si>
  <si>
    <t>Jedná se o travní porost  s obsahem ruderárního porostu.</t>
  </si>
  <si>
    <t>Uložení vzniklé hmoty z lokality 8 je možné projednat s Městem Rtyně v Podkrkonoší - kontaktní osoba: pan Fábera - tel. 605 805 866.</t>
  </si>
  <si>
    <t>Upozorňujeme, že se v jednotlivých místech může vyskytovat porost v druhu křídlatka. Tento porost požadujeme taktéž pokosit a z koryta vodního toku zcela odstranit.</t>
  </si>
  <si>
    <t>Odvoz, poplatek za uložení a uložení si zajistí zhotovitel.</t>
  </si>
  <si>
    <t>D6002200XX</t>
  </si>
  <si>
    <t>5.</t>
  </si>
  <si>
    <t xml:space="preserve">V místech, kde není požadován odvoz, požaduje zadavatel travní hmotu rozmulčovat.   </t>
  </si>
  <si>
    <t>Trutnov, Poříčí u T.</t>
  </si>
  <si>
    <t>Č. Kostelec, Lhota za Č. Kostelcem</t>
  </si>
  <si>
    <t>Lhota za Č. Kost.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</si>
</sst>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#"/>
    <numFmt numFmtId="167" formatCode="#"/>
    <numFmt numFmtId="168" formatCode="0.0%"/>
    <numFmt numFmtId="169" formatCode="#,##0.0"/>
    <numFmt numFmtId="170" formatCode="0.0"/>
    <numFmt numFmtId="171" formatCode="####"/>
    <numFmt numFmtId="172" formatCode="#,##0.000"/>
    <numFmt numFmtId="173" formatCode="#,###\ &quot;Kč&quot;"/>
    <numFmt numFmtId="174" formatCode="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\ &quot;Kč&quot;"/>
    <numFmt numFmtId="181" formatCode="[$-405]d\.\ mmmm\ yyyy"/>
    <numFmt numFmtId="182" formatCode="d/m/yyyy;@"/>
    <numFmt numFmtId="183" formatCode="0.0000"/>
    <numFmt numFmtId="184" formatCode="0.00000"/>
    <numFmt numFmtId="185" formatCode="0.000000"/>
    <numFmt numFmtId="186" formatCode="0.0000000"/>
    <numFmt numFmtId="187" formatCode="0.00000000"/>
    <numFmt numFmtId="188" formatCode="0.000000000"/>
    <numFmt numFmtId="189" formatCode="0.0000000000"/>
    <numFmt numFmtId="190" formatCode="0.00000000000"/>
    <numFmt numFmtId="191" formatCode="0.000000000000"/>
    <numFmt numFmtId="192" formatCode="0.0000000000000"/>
    <numFmt numFmtId="193" formatCode="0.00000000000000"/>
    <numFmt numFmtId="194" formatCode="0.000000000000000"/>
    <numFmt numFmtId="195" formatCode="0.0000000000000000"/>
    <numFmt numFmtId="196" formatCode="0.00000000000000000"/>
    <numFmt numFmtId="197" formatCode="0.000000000000000000"/>
    <numFmt numFmtId="198" formatCode="0.0000000000000000000"/>
    <numFmt numFmtId="199" formatCode="0.00000000000000000000"/>
    <numFmt numFmtId="200" formatCode="0.000000000000000000000"/>
    <numFmt numFmtId="201" formatCode="h:mm;@"/>
    <numFmt numFmtId="202" formatCode="mmm/yyyy"/>
    <numFmt numFmtId="203" formatCode="#,##0_ ;[Red]\-#,##0\ "/>
    <numFmt numFmtId="204" formatCode="0_ ;[Red]\-0\ "/>
    <numFmt numFmtId="205" formatCode="000\ 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¥€-2]\ #\ ##,000_);[Red]\([$€-2]\ #\ ##,000\)"/>
  </numFmts>
  <fonts count="42">
    <font>
      <sz val="8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2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6" fillId="34" borderId="10" xfId="0" applyFont="1" applyFill="1" applyBorder="1" applyAlignment="1" applyProtection="1">
      <alignment horizontal="center"/>
      <protection locked="0"/>
    </xf>
    <xf numFmtId="0" fontId="7" fillId="33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zoomScale="140" zoomScaleNormal="140" zoomScalePageLayoutView="0" workbookViewId="0" topLeftCell="A13">
      <selection activeCell="I45" sqref="I45"/>
    </sheetView>
  </sheetViews>
  <sheetFormatPr defaultColWidth="9.140625" defaultRowHeight="12"/>
  <cols>
    <col min="1" max="1" width="5.421875" style="2" customWidth="1"/>
    <col min="2" max="2" width="19.8515625" style="2" customWidth="1"/>
    <col min="3" max="4" width="19.00390625" style="2" customWidth="1"/>
    <col min="5" max="5" width="14.7109375" style="2" customWidth="1"/>
    <col min="6" max="6" width="9.140625" style="2" customWidth="1"/>
    <col min="7" max="7" width="17.421875" style="2" customWidth="1"/>
    <col min="8" max="8" width="13.140625" style="2" customWidth="1"/>
    <col min="9" max="9" width="14.7109375" style="2" customWidth="1"/>
    <col min="10" max="12" width="15.28125" style="2" customWidth="1"/>
    <col min="13" max="13" width="15.140625" style="2" customWidth="1"/>
    <col min="14" max="14" width="27.28125" style="2" customWidth="1"/>
    <col min="15" max="16384" width="9.140625" style="2" customWidth="1"/>
  </cols>
  <sheetData>
    <row r="1" spans="1:14" ht="25.5">
      <c r="A1" s="1" t="s">
        <v>82</v>
      </c>
      <c r="C1" s="1"/>
      <c r="E1" s="3"/>
      <c r="F1" s="3"/>
      <c r="G1" s="3"/>
      <c r="H1" s="3"/>
      <c r="I1" s="3"/>
      <c r="J1" s="3"/>
      <c r="K1" s="3"/>
      <c r="L1" s="3"/>
      <c r="M1" s="3"/>
      <c r="N1" s="4" t="s">
        <v>27</v>
      </c>
    </row>
    <row r="2" spans="5:14" s="5" customFormat="1" ht="12.75"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5" customFormat="1" ht="12.75">
      <c r="A3" s="7"/>
      <c r="B3" s="7" t="s">
        <v>31</v>
      </c>
      <c r="D3" s="7" t="s">
        <v>89</v>
      </c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5" customFormat="1" ht="12.75">
      <c r="A4" s="7"/>
      <c r="B4" s="7" t="s">
        <v>32</v>
      </c>
      <c r="D4" s="7" t="s">
        <v>33</v>
      </c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5" customFormat="1" ht="12.75">
      <c r="A5" s="7"/>
      <c r="B5" s="7" t="s">
        <v>34</v>
      </c>
      <c r="D5" s="8">
        <v>711220128</v>
      </c>
      <c r="E5" s="6"/>
      <c r="F5" s="6"/>
      <c r="G5" s="6"/>
      <c r="H5" s="6"/>
      <c r="I5" s="6"/>
      <c r="J5" s="6"/>
      <c r="K5" s="6"/>
      <c r="L5" s="6"/>
      <c r="M5" s="6"/>
      <c r="N5" s="6"/>
    </row>
    <row r="6" s="5" customFormat="1" ht="12.75"/>
    <row r="7" spans="1:14" s="5" customFormat="1" ht="12.75">
      <c r="A7" s="9" t="s">
        <v>22</v>
      </c>
      <c r="B7" s="9" t="s">
        <v>24</v>
      </c>
      <c r="C7" s="9" t="s">
        <v>23</v>
      </c>
      <c r="D7" s="9" t="s">
        <v>16</v>
      </c>
      <c r="E7" s="9" t="s">
        <v>14</v>
      </c>
      <c r="F7" s="9" t="s">
        <v>15</v>
      </c>
      <c r="G7" s="9" t="s">
        <v>17</v>
      </c>
      <c r="H7" s="9" t="s">
        <v>0</v>
      </c>
      <c r="I7" s="9" t="s">
        <v>18</v>
      </c>
      <c r="J7" s="9" t="s">
        <v>13</v>
      </c>
      <c r="K7" s="9" t="s">
        <v>25</v>
      </c>
      <c r="L7" s="9" t="s">
        <v>26</v>
      </c>
      <c r="M7" s="9" t="s">
        <v>19</v>
      </c>
      <c r="N7" s="9" t="s">
        <v>1</v>
      </c>
    </row>
    <row r="8" spans="1:14" s="5" customFormat="1" ht="12.75">
      <c r="A8" s="10">
        <v>1</v>
      </c>
      <c r="B8" s="11" t="s">
        <v>36</v>
      </c>
      <c r="C8" s="11" t="s">
        <v>36</v>
      </c>
      <c r="D8" s="11" t="s">
        <v>37</v>
      </c>
      <c r="E8" s="12" t="s">
        <v>38</v>
      </c>
      <c r="F8" s="12" t="s">
        <v>39</v>
      </c>
      <c r="G8" s="12" t="s">
        <v>4</v>
      </c>
      <c r="H8" s="12" t="s">
        <v>2</v>
      </c>
      <c r="I8" s="11">
        <v>1.9325</v>
      </c>
      <c r="J8" s="11">
        <f>I44</f>
        <v>0</v>
      </c>
      <c r="K8" s="11">
        <f aca="true" t="shared" si="0" ref="K8:K38">I8*J8</f>
        <v>0</v>
      </c>
      <c r="L8" s="11">
        <f>I8*J8</f>
        <v>0</v>
      </c>
      <c r="M8" s="11">
        <f>SUM(K8:L8)</f>
        <v>0</v>
      </c>
      <c r="N8" s="11"/>
    </row>
    <row r="9" spans="1:14" s="5" customFormat="1" ht="12.75">
      <c r="A9" s="10"/>
      <c r="B9" s="11"/>
      <c r="C9" s="11"/>
      <c r="D9" s="11"/>
      <c r="E9" s="12" t="s">
        <v>40</v>
      </c>
      <c r="F9" s="12" t="s">
        <v>20</v>
      </c>
      <c r="G9" s="12" t="s">
        <v>4</v>
      </c>
      <c r="H9" s="12" t="s">
        <v>2</v>
      </c>
      <c r="I9" s="11">
        <v>0.55</v>
      </c>
      <c r="J9" s="11">
        <f>I44</f>
        <v>0</v>
      </c>
      <c r="K9" s="11">
        <f t="shared" si="0"/>
        <v>0</v>
      </c>
      <c r="L9" s="11">
        <f aca="true" t="shared" si="1" ref="L9:L38">I9*J9</f>
        <v>0</v>
      </c>
      <c r="M9" s="11">
        <f aca="true" t="shared" si="2" ref="M9:M38">SUM(K9:L9)</f>
        <v>0</v>
      </c>
      <c r="N9" s="11"/>
    </row>
    <row r="10" spans="1:14" s="5" customFormat="1" ht="12.75">
      <c r="A10" s="10"/>
      <c r="B10" s="11"/>
      <c r="C10" s="11"/>
      <c r="D10" s="11"/>
      <c r="E10" s="12" t="s">
        <v>41</v>
      </c>
      <c r="F10" s="12" t="s">
        <v>39</v>
      </c>
      <c r="G10" s="12" t="s">
        <v>4</v>
      </c>
      <c r="H10" s="12" t="s">
        <v>2</v>
      </c>
      <c r="I10" s="11">
        <v>0.14</v>
      </c>
      <c r="J10" s="11">
        <f>I44</f>
        <v>0</v>
      </c>
      <c r="K10" s="11">
        <f t="shared" si="0"/>
        <v>0</v>
      </c>
      <c r="L10" s="11">
        <f t="shared" si="1"/>
        <v>0</v>
      </c>
      <c r="M10" s="11">
        <f t="shared" si="2"/>
        <v>0</v>
      </c>
      <c r="N10" s="11"/>
    </row>
    <row r="11" spans="1:14" s="5" customFormat="1" ht="12.75">
      <c r="A11" s="10"/>
      <c r="B11" s="11"/>
      <c r="C11" s="11"/>
      <c r="D11" s="11"/>
      <c r="E11" s="12" t="s">
        <v>42</v>
      </c>
      <c r="F11" s="12" t="s">
        <v>44</v>
      </c>
      <c r="G11" s="12" t="s">
        <v>4</v>
      </c>
      <c r="H11" s="12" t="s">
        <v>2</v>
      </c>
      <c r="I11" s="11">
        <v>0.105</v>
      </c>
      <c r="J11" s="11">
        <f>I44</f>
        <v>0</v>
      </c>
      <c r="K11" s="11">
        <f t="shared" si="0"/>
        <v>0</v>
      </c>
      <c r="L11" s="11">
        <f t="shared" si="1"/>
        <v>0</v>
      </c>
      <c r="M11" s="11">
        <f t="shared" si="2"/>
        <v>0</v>
      </c>
      <c r="N11" s="11"/>
    </row>
    <row r="12" spans="1:14" s="5" customFormat="1" ht="12.75">
      <c r="A12" s="10"/>
      <c r="B12" s="11"/>
      <c r="C12" s="11"/>
      <c r="D12" s="11"/>
      <c r="E12" s="12" t="s">
        <v>43</v>
      </c>
      <c r="F12" s="12" t="s">
        <v>44</v>
      </c>
      <c r="G12" s="12" t="s">
        <v>4</v>
      </c>
      <c r="H12" s="12" t="s">
        <v>2</v>
      </c>
      <c r="I12" s="11">
        <v>0.0818</v>
      </c>
      <c r="J12" s="11">
        <f>I44</f>
        <v>0</v>
      </c>
      <c r="K12" s="11">
        <f t="shared" si="0"/>
        <v>0</v>
      </c>
      <c r="L12" s="11">
        <f t="shared" si="1"/>
        <v>0</v>
      </c>
      <c r="M12" s="11">
        <f t="shared" si="2"/>
        <v>0</v>
      </c>
      <c r="N12" s="11"/>
    </row>
    <row r="13" spans="1:14" s="5" customFormat="1" ht="12.75">
      <c r="A13" s="10">
        <v>2</v>
      </c>
      <c r="B13" s="11" t="s">
        <v>45</v>
      </c>
      <c r="C13" s="11" t="s">
        <v>45</v>
      </c>
      <c r="D13" s="11" t="s">
        <v>37</v>
      </c>
      <c r="E13" s="12" t="s">
        <v>46</v>
      </c>
      <c r="F13" s="12" t="s">
        <v>20</v>
      </c>
      <c r="G13" s="12" t="s">
        <v>7</v>
      </c>
      <c r="H13" s="12" t="s">
        <v>2</v>
      </c>
      <c r="I13" s="11">
        <v>0.5491</v>
      </c>
      <c r="J13" s="11">
        <f>I46</f>
        <v>0</v>
      </c>
      <c r="K13" s="11">
        <f t="shared" si="0"/>
        <v>0</v>
      </c>
      <c r="L13" s="11">
        <f t="shared" si="1"/>
        <v>0</v>
      </c>
      <c r="M13" s="11">
        <f t="shared" si="2"/>
        <v>0</v>
      </c>
      <c r="N13" s="11"/>
    </row>
    <row r="14" spans="1:14" s="5" customFormat="1" ht="12.75">
      <c r="A14" s="10"/>
      <c r="B14" s="11"/>
      <c r="C14" s="11"/>
      <c r="D14" s="11"/>
      <c r="E14" s="12" t="s">
        <v>47</v>
      </c>
      <c r="F14" s="12" t="s">
        <v>20</v>
      </c>
      <c r="G14" s="12" t="s">
        <v>7</v>
      </c>
      <c r="H14" s="12" t="s">
        <v>2</v>
      </c>
      <c r="I14" s="11">
        <v>0.2165</v>
      </c>
      <c r="J14" s="11">
        <f>I46</f>
        <v>0</v>
      </c>
      <c r="K14" s="11">
        <f t="shared" si="0"/>
        <v>0</v>
      </c>
      <c r="L14" s="11">
        <f t="shared" si="1"/>
        <v>0</v>
      </c>
      <c r="M14" s="11">
        <f t="shared" si="2"/>
        <v>0</v>
      </c>
      <c r="N14" s="11"/>
    </row>
    <row r="15" spans="1:14" s="5" customFormat="1" ht="12.75">
      <c r="A15" s="10"/>
      <c r="B15" s="11"/>
      <c r="C15" s="11"/>
      <c r="D15" s="11"/>
      <c r="E15" s="12" t="s">
        <v>48</v>
      </c>
      <c r="F15" s="12" t="s">
        <v>44</v>
      </c>
      <c r="G15" s="12" t="s">
        <v>7</v>
      </c>
      <c r="H15" s="12" t="s">
        <v>2</v>
      </c>
      <c r="I15" s="11">
        <v>0.03</v>
      </c>
      <c r="J15" s="11">
        <f>I46</f>
        <v>0</v>
      </c>
      <c r="K15" s="11">
        <f t="shared" si="0"/>
        <v>0</v>
      </c>
      <c r="L15" s="11">
        <f t="shared" si="1"/>
        <v>0</v>
      </c>
      <c r="M15" s="11">
        <f t="shared" si="2"/>
        <v>0</v>
      </c>
      <c r="N15" s="11"/>
    </row>
    <row r="16" spans="1:14" s="5" customFormat="1" ht="12.75">
      <c r="A16" s="10"/>
      <c r="B16" s="11"/>
      <c r="C16" s="11"/>
      <c r="D16" s="11"/>
      <c r="E16" s="12" t="s">
        <v>49</v>
      </c>
      <c r="F16" s="12" t="s">
        <v>20</v>
      </c>
      <c r="G16" s="12" t="s">
        <v>7</v>
      </c>
      <c r="H16" s="12" t="s">
        <v>2</v>
      </c>
      <c r="I16" s="11">
        <v>0.1382</v>
      </c>
      <c r="J16" s="11">
        <f>I46</f>
        <v>0</v>
      </c>
      <c r="K16" s="11">
        <f t="shared" si="0"/>
        <v>0</v>
      </c>
      <c r="L16" s="11">
        <f t="shared" si="1"/>
        <v>0</v>
      </c>
      <c r="M16" s="11">
        <f t="shared" si="2"/>
        <v>0</v>
      </c>
      <c r="N16" s="11"/>
    </row>
    <row r="17" spans="1:14" s="5" customFormat="1" ht="12.75">
      <c r="A17" s="10"/>
      <c r="B17" s="11"/>
      <c r="C17" s="11"/>
      <c r="D17" s="11"/>
      <c r="E17" s="12" t="s">
        <v>50</v>
      </c>
      <c r="F17" s="12" t="s">
        <v>20</v>
      </c>
      <c r="G17" s="12" t="s">
        <v>8</v>
      </c>
      <c r="H17" s="12" t="s">
        <v>2</v>
      </c>
      <c r="I17" s="11">
        <v>0.247</v>
      </c>
      <c r="J17" s="11">
        <f>I47</f>
        <v>0</v>
      </c>
      <c r="K17" s="11">
        <f t="shared" si="0"/>
        <v>0</v>
      </c>
      <c r="L17" s="11">
        <f t="shared" si="1"/>
        <v>0</v>
      </c>
      <c r="M17" s="11">
        <f t="shared" si="2"/>
        <v>0</v>
      </c>
      <c r="N17" s="11"/>
    </row>
    <row r="18" spans="1:14" s="5" customFormat="1" ht="12.75">
      <c r="A18" s="10"/>
      <c r="B18" s="11"/>
      <c r="C18" s="11"/>
      <c r="D18" s="11"/>
      <c r="E18" s="12" t="s">
        <v>51</v>
      </c>
      <c r="F18" s="12" t="s">
        <v>20</v>
      </c>
      <c r="G18" s="12" t="s">
        <v>7</v>
      </c>
      <c r="H18" s="12" t="s">
        <v>2</v>
      </c>
      <c r="I18" s="11">
        <v>0.5328</v>
      </c>
      <c r="J18" s="11">
        <f>I46</f>
        <v>0</v>
      </c>
      <c r="K18" s="11">
        <f t="shared" si="0"/>
        <v>0</v>
      </c>
      <c r="L18" s="11">
        <f t="shared" si="1"/>
        <v>0</v>
      </c>
      <c r="M18" s="11">
        <f t="shared" si="2"/>
        <v>0</v>
      </c>
      <c r="N18" s="11"/>
    </row>
    <row r="19" spans="1:14" s="5" customFormat="1" ht="12.75">
      <c r="A19" s="10">
        <v>3</v>
      </c>
      <c r="B19" s="11" t="s">
        <v>52</v>
      </c>
      <c r="C19" s="11" t="s">
        <v>61</v>
      </c>
      <c r="D19" s="11" t="s">
        <v>37</v>
      </c>
      <c r="E19" s="12" t="s">
        <v>57</v>
      </c>
      <c r="F19" s="12" t="s">
        <v>44</v>
      </c>
      <c r="G19" s="12" t="s">
        <v>4</v>
      </c>
      <c r="H19" s="12" t="s">
        <v>2</v>
      </c>
      <c r="I19" s="11">
        <v>0.575</v>
      </c>
      <c r="J19" s="11">
        <f>I44</f>
        <v>0</v>
      </c>
      <c r="K19" s="11">
        <f t="shared" si="0"/>
        <v>0</v>
      </c>
      <c r="L19" s="11">
        <f t="shared" si="1"/>
        <v>0</v>
      </c>
      <c r="M19" s="11">
        <f t="shared" si="2"/>
        <v>0</v>
      </c>
      <c r="N19" s="11"/>
    </row>
    <row r="20" spans="1:14" s="5" customFormat="1" ht="12.75">
      <c r="A20" s="10"/>
      <c r="B20" s="11"/>
      <c r="C20" s="11" t="s">
        <v>61</v>
      </c>
      <c r="D20" s="11"/>
      <c r="E20" s="12" t="s">
        <v>58</v>
      </c>
      <c r="F20" s="12" t="s">
        <v>20</v>
      </c>
      <c r="G20" s="12" t="s">
        <v>4</v>
      </c>
      <c r="H20" s="12" t="s">
        <v>2</v>
      </c>
      <c r="I20" s="11">
        <v>0.414</v>
      </c>
      <c r="J20" s="11">
        <f>I44</f>
        <v>0</v>
      </c>
      <c r="K20" s="11">
        <f t="shared" si="0"/>
        <v>0</v>
      </c>
      <c r="L20" s="11">
        <f t="shared" si="1"/>
        <v>0</v>
      </c>
      <c r="M20" s="11">
        <f t="shared" si="2"/>
        <v>0</v>
      </c>
      <c r="N20" s="11"/>
    </row>
    <row r="21" spans="1:14" s="5" customFormat="1" ht="12.75">
      <c r="A21" s="11"/>
      <c r="B21" s="11"/>
      <c r="C21" s="11" t="s">
        <v>92</v>
      </c>
      <c r="D21" s="11"/>
      <c r="E21" s="12" t="s">
        <v>53</v>
      </c>
      <c r="F21" s="12" t="s">
        <v>20</v>
      </c>
      <c r="G21" s="12" t="s">
        <v>6</v>
      </c>
      <c r="H21" s="12" t="s">
        <v>2</v>
      </c>
      <c r="I21" s="11">
        <v>1.152</v>
      </c>
      <c r="J21" s="11">
        <f>I45</f>
        <v>0</v>
      </c>
      <c r="K21" s="11">
        <f t="shared" si="0"/>
        <v>0</v>
      </c>
      <c r="L21" s="11">
        <f t="shared" si="1"/>
        <v>0</v>
      </c>
      <c r="M21" s="11">
        <f t="shared" si="2"/>
        <v>0</v>
      </c>
      <c r="N21" s="11"/>
    </row>
    <row r="22" spans="1:14" s="5" customFormat="1" ht="12.75">
      <c r="A22" s="10"/>
      <c r="B22" s="11"/>
      <c r="C22" s="11" t="s">
        <v>92</v>
      </c>
      <c r="D22" s="11"/>
      <c r="E22" s="12" t="s">
        <v>54</v>
      </c>
      <c r="F22" s="12" t="s">
        <v>44</v>
      </c>
      <c r="G22" s="12" t="s">
        <v>6</v>
      </c>
      <c r="H22" s="12" t="s">
        <v>2</v>
      </c>
      <c r="I22" s="11">
        <v>0.672</v>
      </c>
      <c r="J22" s="11">
        <f>I45</f>
        <v>0</v>
      </c>
      <c r="K22" s="11">
        <f t="shared" si="0"/>
        <v>0</v>
      </c>
      <c r="L22" s="11">
        <f t="shared" si="1"/>
        <v>0</v>
      </c>
      <c r="M22" s="11">
        <f t="shared" si="2"/>
        <v>0</v>
      </c>
      <c r="N22" s="11"/>
    </row>
    <row r="23" spans="1:14" s="5" customFormat="1" ht="12.75">
      <c r="A23" s="10"/>
      <c r="B23" s="11"/>
      <c r="C23" s="11" t="s">
        <v>52</v>
      </c>
      <c r="D23" s="11"/>
      <c r="E23" s="12" t="s">
        <v>55</v>
      </c>
      <c r="F23" s="12" t="s">
        <v>44</v>
      </c>
      <c r="G23" s="12" t="s">
        <v>6</v>
      </c>
      <c r="H23" s="12" t="s">
        <v>2</v>
      </c>
      <c r="I23" s="11">
        <v>0.668</v>
      </c>
      <c r="J23" s="11">
        <f>I45</f>
        <v>0</v>
      </c>
      <c r="K23" s="11">
        <f t="shared" si="0"/>
        <v>0</v>
      </c>
      <c r="L23" s="11">
        <f t="shared" si="1"/>
        <v>0</v>
      </c>
      <c r="M23" s="11">
        <f t="shared" si="2"/>
        <v>0</v>
      </c>
      <c r="N23" s="11"/>
    </row>
    <row r="24" spans="1:14" s="5" customFormat="1" ht="12.75">
      <c r="A24" s="10"/>
      <c r="B24" s="11"/>
      <c r="C24" s="11" t="s">
        <v>52</v>
      </c>
      <c r="D24" s="11"/>
      <c r="E24" s="12" t="s">
        <v>56</v>
      </c>
      <c r="F24" s="12" t="s">
        <v>20</v>
      </c>
      <c r="G24" s="12" t="s">
        <v>6</v>
      </c>
      <c r="H24" s="12" t="s">
        <v>2</v>
      </c>
      <c r="I24" s="11">
        <v>0.166</v>
      </c>
      <c r="J24" s="11">
        <f>I45</f>
        <v>0</v>
      </c>
      <c r="K24" s="11">
        <f t="shared" si="0"/>
        <v>0</v>
      </c>
      <c r="L24" s="11">
        <f t="shared" si="1"/>
        <v>0</v>
      </c>
      <c r="M24" s="11">
        <f t="shared" si="2"/>
        <v>0</v>
      </c>
      <c r="N24" s="11"/>
    </row>
    <row r="25" spans="1:14" s="5" customFormat="1" ht="12.75">
      <c r="A25" s="10">
        <v>4</v>
      </c>
      <c r="B25" s="11" t="s">
        <v>59</v>
      </c>
      <c r="C25" s="11" t="s">
        <v>59</v>
      </c>
      <c r="D25" s="11" t="s">
        <v>37</v>
      </c>
      <c r="E25" s="12" t="s">
        <v>60</v>
      </c>
      <c r="F25" s="12" t="s">
        <v>44</v>
      </c>
      <c r="G25" s="12" t="s">
        <v>4</v>
      </c>
      <c r="H25" s="12" t="s">
        <v>2</v>
      </c>
      <c r="I25" s="11">
        <v>0.54</v>
      </c>
      <c r="J25" s="11">
        <f>I44</f>
        <v>0</v>
      </c>
      <c r="K25" s="11">
        <f t="shared" si="0"/>
        <v>0</v>
      </c>
      <c r="L25" s="11">
        <f t="shared" si="1"/>
        <v>0</v>
      </c>
      <c r="M25" s="11">
        <f t="shared" si="2"/>
        <v>0</v>
      </c>
      <c r="N25" s="11"/>
    </row>
    <row r="26" spans="1:14" s="5" customFormat="1" ht="12.75">
      <c r="A26" s="10">
        <v>5</v>
      </c>
      <c r="B26" s="11" t="s">
        <v>61</v>
      </c>
      <c r="C26" s="11" t="s">
        <v>61</v>
      </c>
      <c r="D26" s="11" t="s">
        <v>62</v>
      </c>
      <c r="E26" s="12" t="s">
        <v>63</v>
      </c>
      <c r="F26" s="12" t="s">
        <v>39</v>
      </c>
      <c r="G26" s="12" t="s">
        <v>4</v>
      </c>
      <c r="H26" s="12" t="s">
        <v>2</v>
      </c>
      <c r="I26" s="11">
        <v>0.275</v>
      </c>
      <c r="J26" s="11">
        <f>I44</f>
        <v>0</v>
      </c>
      <c r="K26" s="11">
        <f t="shared" si="0"/>
        <v>0</v>
      </c>
      <c r="L26" s="11">
        <f t="shared" si="1"/>
        <v>0</v>
      </c>
      <c r="M26" s="11">
        <f t="shared" si="2"/>
        <v>0</v>
      </c>
      <c r="N26" s="11"/>
    </row>
    <row r="27" spans="1:14" s="5" customFormat="1" ht="12.75">
      <c r="A27" s="10">
        <v>6</v>
      </c>
      <c r="B27" s="11" t="s">
        <v>36</v>
      </c>
      <c r="C27" s="11" t="s">
        <v>36</v>
      </c>
      <c r="D27" s="11" t="s">
        <v>64</v>
      </c>
      <c r="E27" s="12" t="s">
        <v>65</v>
      </c>
      <c r="F27" s="12" t="s">
        <v>39</v>
      </c>
      <c r="G27" s="12" t="s">
        <v>6</v>
      </c>
      <c r="H27" s="12" t="s">
        <v>2</v>
      </c>
      <c r="I27" s="11">
        <v>0.35</v>
      </c>
      <c r="J27" s="11">
        <f>I45</f>
        <v>0</v>
      </c>
      <c r="K27" s="11">
        <f t="shared" si="0"/>
        <v>0</v>
      </c>
      <c r="L27" s="11">
        <f t="shared" si="1"/>
        <v>0</v>
      </c>
      <c r="M27" s="11">
        <f t="shared" si="2"/>
        <v>0</v>
      </c>
      <c r="N27" s="11"/>
    </row>
    <row r="28" spans="1:14" s="5" customFormat="1" ht="12.75">
      <c r="A28" s="10">
        <v>7</v>
      </c>
      <c r="B28" s="11" t="s">
        <v>66</v>
      </c>
      <c r="C28" s="11" t="s">
        <v>66</v>
      </c>
      <c r="D28" s="11" t="s">
        <v>64</v>
      </c>
      <c r="E28" s="12" t="s">
        <v>67</v>
      </c>
      <c r="F28" s="12" t="s">
        <v>39</v>
      </c>
      <c r="G28" s="12" t="s">
        <v>8</v>
      </c>
      <c r="H28" s="12" t="s">
        <v>2</v>
      </c>
      <c r="I28" s="11">
        <v>0.324</v>
      </c>
      <c r="J28" s="11">
        <f>I47</f>
        <v>0</v>
      </c>
      <c r="K28" s="11">
        <f t="shared" si="0"/>
        <v>0</v>
      </c>
      <c r="L28" s="11">
        <f t="shared" si="1"/>
        <v>0</v>
      </c>
      <c r="M28" s="11">
        <f t="shared" si="2"/>
        <v>0</v>
      </c>
      <c r="N28" s="11"/>
    </row>
    <row r="29" spans="1:14" s="5" customFormat="1" ht="12.75">
      <c r="A29" s="10"/>
      <c r="B29" s="11"/>
      <c r="C29" s="11"/>
      <c r="D29" s="11"/>
      <c r="E29" s="12" t="s">
        <v>68</v>
      </c>
      <c r="F29" s="12" t="s">
        <v>39</v>
      </c>
      <c r="G29" s="12" t="s">
        <v>8</v>
      </c>
      <c r="H29" s="12" t="s">
        <v>2</v>
      </c>
      <c r="I29" s="11">
        <v>0.044</v>
      </c>
      <c r="J29" s="11">
        <f>I47</f>
        <v>0</v>
      </c>
      <c r="K29" s="11">
        <f t="shared" si="0"/>
        <v>0</v>
      </c>
      <c r="L29" s="11">
        <f t="shared" si="1"/>
        <v>0</v>
      </c>
      <c r="M29" s="11">
        <f t="shared" si="2"/>
        <v>0</v>
      </c>
      <c r="N29" s="11"/>
    </row>
    <row r="30" spans="1:14" s="5" customFormat="1" ht="13.5" customHeight="1">
      <c r="A30" s="10"/>
      <c r="B30" s="11"/>
      <c r="C30" s="11"/>
      <c r="D30" s="11"/>
      <c r="E30" s="12" t="s">
        <v>69</v>
      </c>
      <c r="F30" s="12" t="s">
        <v>39</v>
      </c>
      <c r="G30" s="12" t="s">
        <v>8</v>
      </c>
      <c r="H30" s="12" t="s">
        <v>2</v>
      </c>
      <c r="I30" s="11">
        <v>0.095</v>
      </c>
      <c r="J30" s="11">
        <f>I47</f>
        <v>0</v>
      </c>
      <c r="K30" s="11">
        <f t="shared" si="0"/>
        <v>0</v>
      </c>
      <c r="L30" s="11">
        <f t="shared" si="1"/>
        <v>0</v>
      </c>
      <c r="M30" s="11">
        <f t="shared" si="2"/>
        <v>0</v>
      </c>
      <c r="N30" s="11"/>
    </row>
    <row r="31" spans="1:14" s="5" customFormat="1" ht="13.5" customHeight="1">
      <c r="A31" s="10">
        <v>8</v>
      </c>
      <c r="B31" s="11" t="s">
        <v>70</v>
      </c>
      <c r="C31" s="11" t="s">
        <v>70</v>
      </c>
      <c r="D31" s="11" t="s">
        <v>64</v>
      </c>
      <c r="E31" s="12" t="s">
        <v>71</v>
      </c>
      <c r="F31" s="12" t="s">
        <v>39</v>
      </c>
      <c r="G31" s="12" t="s">
        <v>8</v>
      </c>
      <c r="H31" s="12" t="s">
        <v>2</v>
      </c>
      <c r="I31" s="11">
        <v>0.1344</v>
      </c>
      <c r="J31" s="11">
        <f>I47</f>
        <v>0</v>
      </c>
      <c r="K31" s="11">
        <f t="shared" si="0"/>
        <v>0</v>
      </c>
      <c r="L31" s="11">
        <f t="shared" si="1"/>
        <v>0</v>
      </c>
      <c r="M31" s="11">
        <f t="shared" si="2"/>
        <v>0</v>
      </c>
      <c r="N31" s="11"/>
    </row>
    <row r="32" spans="1:14" s="5" customFormat="1" ht="13.5" customHeight="1">
      <c r="A32" s="10"/>
      <c r="B32" s="11"/>
      <c r="C32" s="11"/>
      <c r="D32" s="11"/>
      <c r="E32" s="12" t="s">
        <v>72</v>
      </c>
      <c r="F32" s="12" t="s">
        <v>39</v>
      </c>
      <c r="G32" s="12" t="s">
        <v>8</v>
      </c>
      <c r="H32" s="12" t="s">
        <v>2</v>
      </c>
      <c r="I32" s="11">
        <v>0.156</v>
      </c>
      <c r="J32" s="11">
        <f>I47</f>
        <v>0</v>
      </c>
      <c r="K32" s="11">
        <f t="shared" si="0"/>
        <v>0</v>
      </c>
      <c r="L32" s="11">
        <f t="shared" si="1"/>
        <v>0</v>
      </c>
      <c r="M32" s="11">
        <f t="shared" si="2"/>
        <v>0</v>
      </c>
      <c r="N32" s="11"/>
    </row>
    <row r="33" spans="1:14" s="5" customFormat="1" ht="13.5" customHeight="1">
      <c r="A33" s="10"/>
      <c r="B33" s="11"/>
      <c r="C33" s="11"/>
      <c r="D33" s="11"/>
      <c r="E33" s="12" t="s">
        <v>73</v>
      </c>
      <c r="F33" s="12" t="s">
        <v>39</v>
      </c>
      <c r="G33" s="12" t="s">
        <v>8</v>
      </c>
      <c r="H33" s="12" t="s">
        <v>2</v>
      </c>
      <c r="I33" s="11">
        <v>0.096</v>
      </c>
      <c r="J33" s="11">
        <f>I47</f>
        <v>0</v>
      </c>
      <c r="K33" s="11">
        <f t="shared" si="0"/>
        <v>0</v>
      </c>
      <c r="L33" s="11">
        <f t="shared" si="1"/>
        <v>0</v>
      </c>
      <c r="M33" s="11">
        <f t="shared" si="2"/>
        <v>0</v>
      </c>
      <c r="N33" s="11"/>
    </row>
    <row r="34" spans="1:14" s="5" customFormat="1" ht="13.5" customHeight="1">
      <c r="A34" s="10"/>
      <c r="B34" s="11"/>
      <c r="C34" s="11"/>
      <c r="D34" s="11"/>
      <c r="E34" s="12" t="s">
        <v>74</v>
      </c>
      <c r="F34" s="12" t="s">
        <v>44</v>
      </c>
      <c r="G34" s="12" t="s">
        <v>8</v>
      </c>
      <c r="H34" s="12" t="s">
        <v>2</v>
      </c>
      <c r="I34" s="11">
        <v>0.0192</v>
      </c>
      <c r="J34" s="11">
        <f>I47</f>
        <v>0</v>
      </c>
      <c r="K34" s="11">
        <f t="shared" si="0"/>
        <v>0</v>
      </c>
      <c r="L34" s="11">
        <f t="shared" si="1"/>
        <v>0</v>
      </c>
      <c r="M34" s="11">
        <f t="shared" si="2"/>
        <v>0</v>
      </c>
      <c r="N34" s="11"/>
    </row>
    <row r="35" spans="1:14" s="5" customFormat="1" ht="13.5" customHeight="1">
      <c r="A35" s="10"/>
      <c r="B35" s="11"/>
      <c r="C35" s="11"/>
      <c r="D35" s="11"/>
      <c r="E35" s="12" t="s">
        <v>75</v>
      </c>
      <c r="F35" s="12" t="s">
        <v>39</v>
      </c>
      <c r="G35" s="12" t="s">
        <v>8</v>
      </c>
      <c r="H35" s="12" t="s">
        <v>2</v>
      </c>
      <c r="I35" s="11">
        <v>0.09</v>
      </c>
      <c r="J35" s="11">
        <f>I47</f>
        <v>0</v>
      </c>
      <c r="K35" s="11">
        <f t="shared" si="0"/>
        <v>0</v>
      </c>
      <c r="L35" s="11">
        <f t="shared" si="1"/>
        <v>0</v>
      </c>
      <c r="M35" s="11">
        <f t="shared" si="2"/>
        <v>0</v>
      </c>
      <c r="N35" s="11"/>
    </row>
    <row r="36" spans="1:14" s="5" customFormat="1" ht="27" customHeight="1">
      <c r="A36" s="10">
        <v>9</v>
      </c>
      <c r="B36" s="11" t="s">
        <v>76</v>
      </c>
      <c r="C36" s="15" t="s">
        <v>93</v>
      </c>
      <c r="D36" s="11" t="s">
        <v>77</v>
      </c>
      <c r="E36" s="12" t="s">
        <v>78</v>
      </c>
      <c r="F36" s="12" t="s">
        <v>39</v>
      </c>
      <c r="G36" s="12" t="s">
        <v>8</v>
      </c>
      <c r="H36" s="12" t="s">
        <v>2</v>
      </c>
      <c r="I36" s="11">
        <v>0.415</v>
      </c>
      <c r="J36" s="11">
        <f>I47</f>
        <v>0</v>
      </c>
      <c r="K36" s="11">
        <f t="shared" si="0"/>
        <v>0</v>
      </c>
      <c r="L36" s="11">
        <f t="shared" si="1"/>
        <v>0</v>
      </c>
      <c r="M36" s="11">
        <f t="shared" si="2"/>
        <v>0</v>
      </c>
      <c r="N36" s="11"/>
    </row>
    <row r="37" spans="1:14" s="5" customFormat="1" ht="12.75" customHeight="1">
      <c r="A37" s="10"/>
      <c r="B37" s="11"/>
      <c r="C37" s="15" t="s">
        <v>94</v>
      </c>
      <c r="D37" s="11"/>
      <c r="E37" s="12" t="s">
        <v>79</v>
      </c>
      <c r="F37" s="12" t="s">
        <v>39</v>
      </c>
      <c r="G37" s="12" t="s">
        <v>8</v>
      </c>
      <c r="H37" s="12" t="s">
        <v>2</v>
      </c>
      <c r="I37" s="11">
        <v>0.35</v>
      </c>
      <c r="J37" s="11">
        <f>I47</f>
        <v>0</v>
      </c>
      <c r="K37" s="11">
        <f t="shared" si="0"/>
        <v>0</v>
      </c>
      <c r="L37" s="11">
        <f t="shared" si="1"/>
        <v>0</v>
      </c>
      <c r="M37" s="11">
        <f t="shared" si="2"/>
        <v>0</v>
      </c>
      <c r="N37" s="11"/>
    </row>
    <row r="38" spans="1:14" s="5" customFormat="1" ht="13.5" customHeight="1">
      <c r="A38" s="10">
        <v>10</v>
      </c>
      <c r="B38" s="11" t="s">
        <v>76</v>
      </c>
      <c r="C38" s="11" t="s">
        <v>76</v>
      </c>
      <c r="D38" s="11" t="s">
        <v>80</v>
      </c>
      <c r="E38" s="12" t="s">
        <v>81</v>
      </c>
      <c r="F38" s="12" t="s">
        <v>39</v>
      </c>
      <c r="G38" s="12" t="s">
        <v>8</v>
      </c>
      <c r="H38" s="12" t="s">
        <v>2</v>
      </c>
      <c r="I38" s="11">
        <v>0.078</v>
      </c>
      <c r="J38" s="11">
        <f>I47</f>
        <v>0</v>
      </c>
      <c r="K38" s="11">
        <f t="shared" si="0"/>
        <v>0</v>
      </c>
      <c r="L38" s="11">
        <f t="shared" si="1"/>
        <v>0</v>
      </c>
      <c r="M38" s="11">
        <f t="shared" si="2"/>
        <v>0</v>
      </c>
      <c r="N38" s="11"/>
    </row>
    <row r="39" spans="1:14" s="5" customFormat="1" ht="12.75">
      <c r="A39" s="10"/>
      <c r="B39" s="13" t="s">
        <v>21</v>
      </c>
      <c r="C39" s="13"/>
      <c r="D39" s="11"/>
      <c r="E39" s="12"/>
      <c r="F39" s="12"/>
      <c r="G39" s="12"/>
      <c r="H39" s="12"/>
      <c r="I39" s="14">
        <f>SUM(I8:I38)</f>
        <v>11.1365</v>
      </c>
      <c r="J39" s="11"/>
      <c r="K39" s="11">
        <f>SUM(K8:K38)</f>
        <v>0</v>
      </c>
      <c r="L39" s="11">
        <f>SUM(L8:L38)</f>
        <v>0</v>
      </c>
      <c r="M39" s="14">
        <f>SUM(M8:M38)</f>
        <v>0</v>
      </c>
      <c r="N39" s="11"/>
    </row>
    <row r="40" s="5" customFormat="1" ht="12.75"/>
    <row r="41" s="5" customFormat="1" ht="12.75">
      <c r="A41" s="6" t="s">
        <v>28</v>
      </c>
    </row>
    <row r="42" s="5" customFormat="1" ht="12.75"/>
    <row r="43" spans="1:9" s="5" customFormat="1" ht="12.75">
      <c r="A43" s="17" t="s">
        <v>12</v>
      </c>
      <c r="B43" s="17"/>
      <c r="C43" s="19" t="s">
        <v>3</v>
      </c>
      <c r="D43" s="19"/>
      <c r="E43" s="19"/>
      <c r="F43" s="19"/>
      <c r="G43" s="19"/>
      <c r="H43" s="9" t="s">
        <v>0</v>
      </c>
      <c r="I43" s="9" t="s">
        <v>13</v>
      </c>
    </row>
    <row r="44" spans="1:9" s="5" customFormat="1" ht="12.75">
      <c r="A44" s="18" t="s">
        <v>4</v>
      </c>
      <c r="B44" s="18"/>
      <c r="C44" s="20" t="s">
        <v>9</v>
      </c>
      <c r="D44" s="20"/>
      <c r="E44" s="20"/>
      <c r="F44" s="20"/>
      <c r="G44" s="20"/>
      <c r="H44" s="12" t="s">
        <v>2</v>
      </c>
      <c r="I44" s="16"/>
    </row>
    <row r="45" spans="1:9" s="5" customFormat="1" ht="12.75">
      <c r="A45" s="18" t="s">
        <v>6</v>
      </c>
      <c r="B45" s="18"/>
      <c r="C45" s="20" t="s">
        <v>5</v>
      </c>
      <c r="D45" s="20"/>
      <c r="E45" s="20"/>
      <c r="F45" s="20"/>
      <c r="G45" s="20"/>
      <c r="H45" s="12" t="s">
        <v>2</v>
      </c>
      <c r="I45" s="16"/>
    </row>
    <row r="46" spans="1:9" s="5" customFormat="1" ht="12.75">
      <c r="A46" s="18" t="s">
        <v>7</v>
      </c>
      <c r="B46" s="18"/>
      <c r="C46" s="20" t="s">
        <v>10</v>
      </c>
      <c r="D46" s="20"/>
      <c r="E46" s="20"/>
      <c r="F46" s="20"/>
      <c r="G46" s="20"/>
      <c r="H46" s="12" t="s">
        <v>2</v>
      </c>
      <c r="I46" s="16"/>
    </row>
    <row r="47" spans="1:9" s="5" customFormat="1" ht="12.75">
      <c r="A47" s="18" t="s">
        <v>8</v>
      </c>
      <c r="B47" s="18"/>
      <c r="C47" s="20" t="s">
        <v>11</v>
      </c>
      <c r="D47" s="20"/>
      <c r="E47" s="20"/>
      <c r="F47" s="20"/>
      <c r="G47" s="20"/>
      <c r="H47" s="12" t="s">
        <v>2</v>
      </c>
      <c r="I47" s="16"/>
    </row>
    <row r="48" s="5" customFormat="1" ht="12.75"/>
    <row r="49" s="5" customFormat="1" ht="12.75">
      <c r="A49" s="5" t="s">
        <v>35</v>
      </c>
    </row>
    <row r="50" spans="1:2" s="5" customFormat="1" ht="12.75">
      <c r="A50" s="5" t="s">
        <v>29</v>
      </c>
      <c r="B50" s="5" t="s">
        <v>85</v>
      </c>
    </row>
    <row r="51" spans="1:2" s="5" customFormat="1" ht="12.75">
      <c r="A51" s="5" t="s">
        <v>30</v>
      </c>
      <c r="B51" s="5" t="s">
        <v>88</v>
      </c>
    </row>
    <row r="52" spans="1:2" s="5" customFormat="1" ht="12.75">
      <c r="A52" s="5" t="s">
        <v>83</v>
      </c>
      <c r="B52" s="5" t="s">
        <v>86</v>
      </c>
    </row>
    <row r="53" spans="1:2" s="5" customFormat="1" ht="12.75">
      <c r="A53" s="5" t="s">
        <v>84</v>
      </c>
      <c r="B53" s="5" t="s">
        <v>87</v>
      </c>
    </row>
    <row r="54" spans="1:2" s="5" customFormat="1" ht="12.75">
      <c r="A54" s="5" t="s">
        <v>90</v>
      </c>
      <c r="B54" s="5" t="s">
        <v>91</v>
      </c>
    </row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</sheetData>
  <sheetProtection/>
  <mergeCells count="10">
    <mergeCell ref="A43:B43"/>
    <mergeCell ref="A44:B44"/>
    <mergeCell ref="A45:B45"/>
    <mergeCell ref="A46:B46"/>
    <mergeCell ref="A47:B47"/>
    <mergeCell ref="C43:G43"/>
    <mergeCell ref="C44:G44"/>
    <mergeCell ref="C45:G45"/>
    <mergeCell ref="C46:G46"/>
    <mergeCell ref="C47:G4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Vlkanova</dc:creator>
  <cp:keywords/>
  <dc:description/>
  <cp:lastModifiedBy>Petr Kramář</cp:lastModifiedBy>
  <cp:lastPrinted>2022-02-27T16:58:32Z</cp:lastPrinted>
  <dcterms:created xsi:type="dcterms:W3CDTF">2007-11-21T19:24:09Z</dcterms:created>
  <dcterms:modified xsi:type="dcterms:W3CDTF">2022-03-18T07:50:26Z</dcterms:modified>
  <cp:category/>
  <cp:version/>
  <cp:contentType/>
  <cp:contentStatus/>
</cp:coreProperties>
</file>