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Malé VZ\03m-2022 Látkové suvenýry\"/>
    </mc:Choice>
  </mc:AlternateContent>
  <xr:revisionPtr revIDLastSave="0" documentId="13_ncr:1_{A53AEDBE-F71A-48CE-86B9-9BBA62548D4A}" xr6:coauthVersionLast="47" xr6:coauthVersionMax="47" xr10:uidLastSave="{00000000-0000-0000-0000-000000000000}"/>
  <bookViews>
    <workbookView xWindow="0" yWindow="0" windowWidth="26580" windowHeight="15600" xr2:uid="{00000000-000D-0000-FFFF-FFFF00000000}"/>
  </bookViews>
  <sheets>
    <sheet name="Látkové upomínkové předmě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K11" i="1" l="1"/>
  <c r="J11" i="1"/>
  <c r="I8" i="1"/>
  <c r="J8" i="1" l="1"/>
  <c r="K8" i="1" s="1"/>
  <c r="I10" i="1" l="1"/>
  <c r="I9" i="1"/>
  <c r="J10" i="1" l="1"/>
  <c r="K10" i="1" s="1"/>
  <c r="J9" i="1"/>
  <c r="K9" i="1" l="1"/>
</calcChain>
</file>

<file path=xl/sharedStrings.xml><?xml version="1.0" encoding="utf-8"?>
<sst xmlns="http://schemas.openxmlformats.org/spreadsheetml/2006/main" count="36" uniqueCount="33">
  <si>
    <t>veřejné zakázky malého rozsahu pod názvem:</t>
  </si>
  <si>
    <t>Pořad. číslo</t>
  </si>
  <si>
    <t>Požadované zboží</t>
  </si>
  <si>
    <t>Specifikace zboží zadavatelem*</t>
  </si>
  <si>
    <t>Předložení vzorku**</t>
  </si>
  <si>
    <t>Ilustrační náhled předmětu</t>
  </si>
  <si>
    <t>Nabídková cena
bez DPH za kus</t>
  </si>
  <si>
    <t>Celková nabídková cena</t>
  </si>
  <si>
    <t>1. rok</t>
  </si>
  <si>
    <t>2. rok</t>
  </si>
  <si>
    <t>bez DPH</t>
  </si>
  <si>
    <t>21% DPH</t>
  </si>
  <si>
    <t>vč. DPH</t>
  </si>
  <si>
    <t>ANO</t>
  </si>
  <si>
    <t>látkový kůň</t>
  </si>
  <si>
    <t>látkový vak na záda</t>
  </si>
  <si>
    <t>* Velikost, hmotnost či objem požadovaného zboží je pouze orientační a může se lišit v rozmezí ± 10 %.</t>
  </si>
  <si>
    <t xml:space="preserve">** Pozn. Je-li součástí požadovaného zboží výšivka, potisk malovaným obrázkem, fotografií, textem či logem, dodá účastník výběrového řízení vzorek zboží, je-li vyžadován, bez výšivky (potisku). </t>
  </si>
  <si>
    <t>Vybraný dodavatel musí být schopen dodat předměty minimálně v poměrném barevném provedení (tzn. v případě dodání ve dvou barvách cca 1/2, ve třech barvách cca 1/3 apod.) Zadavatel však není povinen předměty v poměrném barevném provedení odebrat.</t>
  </si>
  <si>
    <t>Všechna loga a text budou v jednobarevném (monochromatickém) provedení. Barva log a textu bude zvolena s ohledem na barvu podkladového materiálu, na který budou daná loga a text umístěny.</t>
  </si>
  <si>
    <r>
      <rPr>
        <b/>
        <sz val="10"/>
        <color theme="1"/>
        <rFont val="Verdana"/>
        <family val="2"/>
        <charset val="238"/>
      </rPr>
      <t>Všechny předměty budou podléhat schválení objednatelem.</t>
    </r>
    <r>
      <rPr>
        <sz val="10"/>
        <color theme="1"/>
        <rFont val="Verdana"/>
        <family val="2"/>
        <charset val="238"/>
      </rPr>
      <t xml:space="preserve"> Vybraný dodavatel předloží zadavateli ke schválení náhled umístění a velikosti výšivek, malovaných obrázků, fotografií, textů či log každého předmětu před jeho první objednávkou (např. ve formátu pdf, ppt), a to vždy minimálně 14 dní před výrobou daného  předmětu. Velikost výšivky (potisku) předmětů uvedená v tabulce je orientační, velikost musí být přizpůsobena velikosti předmětu. Výšivka (potisk) musí být čitelný. </t>
    </r>
  </si>
  <si>
    <t>Pro vytvoření všech předmětů je závazný Logomanuál Národního hřebčína Kladruby nad Labem, který bude vybraný dodavatel povinen respektovat a řídit se jím, nedohodne-li se zadavatel s dodavatelem jinak. Logomanuál bude předán vybranému dodavateli po nabytí účinnosti smlouvy.</t>
  </si>
  <si>
    <t>Množství (ks)
- předpoklad</t>
  </si>
  <si>
    <t>Finální tisková data k potisku či podklady k vyšití dodá zadavatel přímo vybranému dodavateli. Zadavatel předpokládá potisk zboží technologií sítotisku nebo transferu, v závislosti na potiskovaném materiálu.</t>
  </si>
  <si>
    <t xml:space="preserve">
• materiál 100 % bavlna
• kůň s klabonosem, ohon i hříva
• rozměr š 30 x v 14 cm
• výplň 100 % polyesterové vlákno
• každý kus v samostatném obalu, označený logem NHK
• vzor textilie podléhá schválení NHK - převládající barva bude vždy bílá nebo černá
</t>
  </si>
  <si>
    <t>Předpokládaná hodnota</t>
  </si>
  <si>
    <t>„Látkové suvenýry na rok 2022 - 2023“</t>
  </si>
  <si>
    <t>Požadavky zadavatele na látkové suvenýry</t>
  </si>
  <si>
    <t>bavlněná taška přes rameno</t>
  </si>
  <si>
    <t>Výška nápisu 5 cm</t>
  </si>
  <si>
    <t>rozměry loga 3 x 5 cm</t>
  </si>
  <si>
    <r>
      <t xml:space="preserve">
• bavlněná nákupní taška s popruhy přes rameno
• s výšivkou Národní hřebčín Kladruby nad Labem + výšivka loga NHK
• rozměr š </t>
    </r>
    <r>
      <rPr>
        <sz val="10"/>
        <color rgb="FFFF0000"/>
        <rFont val="Verdana"/>
        <family val="2"/>
        <charset val="238"/>
      </rPr>
      <t>39 x v 41 cm</t>
    </r>
    <r>
      <rPr>
        <sz val="10"/>
        <color theme="1"/>
        <rFont val="Verdana"/>
        <family val="2"/>
        <charset val="238"/>
      </rPr>
      <t xml:space="preserve">
• rozměr popruhu š 3 x d</t>
    </r>
    <r>
      <rPr>
        <sz val="10"/>
        <color rgb="FFFF0000"/>
        <rFont val="Verdana"/>
        <family val="2"/>
        <charset val="238"/>
      </rPr>
      <t xml:space="preserve"> 70</t>
    </r>
    <r>
      <rPr>
        <sz val="10"/>
        <color theme="1"/>
        <rFont val="Verdana"/>
        <family val="2"/>
        <charset val="238"/>
      </rPr>
      <t xml:space="preserve"> cm
• gramáž 100 g/m²
• barva </t>
    </r>
    <r>
      <rPr>
        <b/>
        <sz val="10"/>
        <color theme="1"/>
        <rFont val="Verdana"/>
        <family val="2"/>
        <charset val="238"/>
      </rPr>
      <t>černá</t>
    </r>
    <r>
      <rPr>
        <sz val="10"/>
        <color theme="1"/>
        <rFont val="Verdana"/>
        <family val="2"/>
        <charset val="238"/>
      </rPr>
      <t xml:space="preserve"> s bílou výšivkou</t>
    </r>
    <r>
      <rPr>
        <sz val="10"/>
        <color rgb="FFFF0000"/>
        <rFont val="Verdana"/>
        <family val="2"/>
        <charset val="238"/>
      </rPr>
      <t xml:space="preserve"> </t>
    </r>
    <r>
      <rPr>
        <sz val="10"/>
        <color theme="1"/>
        <rFont val="Verdana"/>
        <family val="2"/>
        <charset val="238"/>
      </rPr>
      <t xml:space="preserve">
</t>
    </r>
  </si>
  <si>
    <r>
      <t xml:space="preserve">
• materiál </t>
    </r>
    <r>
      <rPr>
        <sz val="10"/>
        <color rgb="FFFF0000"/>
        <rFont val="Verdana"/>
        <family val="2"/>
        <charset val="238"/>
      </rPr>
      <t>100 % bavlna + šusťákovina</t>
    </r>
    <r>
      <rPr>
        <sz val="10"/>
        <color theme="1"/>
        <rFont val="Verdana"/>
        <family val="2"/>
        <charset val="238"/>
      </rPr>
      <t xml:space="preserve">
• s výšivkou Národní hřebčín Kladruby nad Labem + výšivka loga NHK
• rozměr v </t>
    </r>
    <r>
      <rPr>
        <sz val="10"/>
        <color rgb="FFFF0000"/>
        <rFont val="Verdana"/>
        <family val="2"/>
        <charset val="238"/>
      </rPr>
      <t>37 x š 33 cm</t>
    </r>
    <r>
      <rPr>
        <sz val="10"/>
        <color theme="1"/>
        <rFont val="Verdana"/>
        <family val="2"/>
        <charset val="238"/>
      </rPr>
      <t xml:space="preserve">
• barva </t>
    </r>
    <r>
      <rPr>
        <b/>
        <sz val="10"/>
        <color theme="1"/>
        <rFont val="Verdana"/>
        <family val="2"/>
        <charset val="238"/>
      </rPr>
      <t>černá</t>
    </r>
    <r>
      <rPr>
        <sz val="10"/>
        <color theme="1"/>
        <rFont val="Verdana"/>
        <family val="2"/>
        <charset val="238"/>
      </rPr>
      <t xml:space="preserve"> s bílou výšivkou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</si>
</sst>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6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5" fillId="0" borderId="1" xfId="0" applyNumberFormat="1" applyFont="1" applyBorder="1" applyAlignment="1" applyProtection="1">
      <alignment horizontal="right" vertical="center" indent="1"/>
      <protection locked="0"/>
    </xf>
    <xf numFmtId="164" fontId="5" fillId="0" borderId="8" xfId="0" applyNumberFormat="1" applyFont="1" applyBorder="1" applyAlignment="1" applyProtection="1">
      <alignment horizontal="right" vertical="center" indent="1"/>
      <protection locked="0"/>
    </xf>
    <xf numFmtId="164" fontId="1" fillId="0" borderId="7" xfId="0" applyNumberFormat="1" applyFont="1" applyBorder="1" applyAlignment="1" applyProtection="1">
      <alignment horizontal="right" vertical="center" indent="1"/>
      <protection locked="0"/>
    </xf>
    <xf numFmtId="0" fontId="11" fillId="0" borderId="0" xfId="0" applyFont="1" applyAlignment="1" applyProtection="1">
      <alignment horizontal="left" vertical="center" wrapText="1" inden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164" fontId="5" fillId="2" borderId="3" xfId="0" applyNumberFormat="1" applyFont="1" applyFill="1" applyBorder="1" applyAlignment="1" applyProtection="1">
      <alignment horizontal="center" vertical="center" wrapText="1"/>
    </xf>
    <xf numFmtId="164" fontId="5" fillId="2" borderId="4" xfId="0" applyNumberFormat="1" applyFont="1" applyFill="1" applyBorder="1" applyAlignment="1" applyProtection="1">
      <alignment horizontal="center" vertical="center" wrapText="1"/>
    </xf>
    <xf numFmtId="164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164" fontId="5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left" vertical="center" wrapText="1" indent="1"/>
    </xf>
    <xf numFmtId="0" fontId="1" fillId="4" borderId="7" xfId="0" applyFont="1" applyFill="1" applyBorder="1" applyAlignment="1" applyProtection="1">
      <alignment horizontal="left" vertical="center" wrapText="1" inden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left" vertical="center" wrapText="1" indent="1"/>
    </xf>
    <xf numFmtId="164" fontId="1" fillId="0" borderId="7" xfId="0" applyNumberFormat="1" applyFont="1" applyBorder="1" applyAlignment="1" applyProtection="1">
      <alignment horizontal="right" vertical="center" indent="1"/>
    </xf>
    <xf numFmtId="3" fontId="10" fillId="4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vertical="center" wrapText="1" indent="1"/>
    </xf>
    <xf numFmtId="0" fontId="2" fillId="4" borderId="1" xfId="0" applyFont="1" applyFill="1" applyBorder="1" applyAlignment="1" applyProtection="1">
      <alignment horizontal="left" vertical="center" wrapText="1" inden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 indent="1"/>
    </xf>
    <xf numFmtId="164" fontId="5" fillId="0" borderId="1" xfId="0" applyNumberFormat="1" applyFont="1" applyBorder="1" applyAlignment="1" applyProtection="1">
      <alignment horizontal="right" vertical="center" indent="1"/>
    </xf>
    <xf numFmtId="3" fontId="10" fillId="4" borderId="1" xfId="0" applyNumberFormat="1" applyFont="1" applyFill="1" applyBorder="1" applyAlignment="1" applyProtection="1">
      <alignment horizontal="center" vertical="center" wrapText="1"/>
    </xf>
    <xf numFmtId="164" fontId="5" fillId="0" borderId="7" xfId="0" applyNumberFormat="1" applyFont="1" applyBorder="1" applyAlignment="1" applyProtection="1">
      <alignment horizontal="right" vertical="center" inden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left" vertical="center" wrapText="1" indent="1"/>
    </xf>
    <xf numFmtId="0" fontId="1" fillId="4" borderId="8" xfId="0" applyFont="1" applyFill="1" applyBorder="1" applyAlignment="1" applyProtection="1">
      <alignment horizontal="left" vertical="center" wrapText="1" inden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left" vertical="center" wrapText="1" indent="1"/>
    </xf>
    <xf numFmtId="164" fontId="5" fillId="0" borderId="8" xfId="0" applyNumberFormat="1" applyFont="1" applyBorder="1" applyAlignment="1" applyProtection="1">
      <alignment horizontal="right" vertical="center" indent="1"/>
    </xf>
    <xf numFmtId="3" fontId="10" fillId="4" borderId="8" xfId="0" applyNumberFormat="1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left" vertical="center" indent="1"/>
    </xf>
    <xf numFmtId="0" fontId="8" fillId="2" borderId="10" xfId="0" applyFont="1" applyFill="1" applyBorder="1" applyAlignment="1" applyProtection="1">
      <alignment horizontal="left" vertical="center" indent="1"/>
    </xf>
    <xf numFmtId="164" fontId="8" fillId="2" borderId="7" xfId="0" applyNumberFormat="1" applyFont="1" applyFill="1" applyBorder="1" applyAlignment="1" applyProtection="1">
      <alignment horizontal="right" vertical="center" indent="1"/>
    </xf>
    <xf numFmtId="0" fontId="8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wrapText="1" inden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 indent="1"/>
    </xf>
    <xf numFmtId="0" fontId="8" fillId="0" borderId="0" xfId="0" applyFont="1" applyAlignment="1" applyProtection="1">
      <alignment horizontal="left" vertical="center" indent="1"/>
    </xf>
    <xf numFmtId="164" fontId="5" fillId="0" borderId="0" xfId="0" applyNumberFormat="1" applyFont="1" applyAlignment="1" applyProtection="1">
      <alignment horizontal="right" vertical="center" indent="1"/>
    </xf>
    <xf numFmtId="0" fontId="5" fillId="0" borderId="0" xfId="0" applyFont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118538</xdr:colOff>
      <xdr:row>8</xdr:row>
      <xdr:rowOff>104779</xdr:rowOff>
    </xdr:from>
    <xdr:to>
      <xdr:col>4</xdr:col>
      <xdr:colOff>1918538</xdr:colOff>
      <xdr:row>8</xdr:row>
      <xdr:rowOff>1685925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4619"/>
        <a:stretch/>
      </xdr:blipFill>
      <xdr:spPr>
        <a:xfrm rot="16200000">
          <a:off x="6343015" y="4167302"/>
          <a:ext cx="1581146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409576</xdr:colOff>
      <xdr:row>8</xdr:row>
      <xdr:rowOff>1819275</xdr:rowOff>
    </xdr:from>
    <xdr:to>
      <xdr:col>4</xdr:col>
      <xdr:colOff>1688307</xdr:colOff>
      <xdr:row>8</xdr:row>
      <xdr:rowOff>3524250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6" y="5229225"/>
          <a:ext cx="1278731" cy="1704975"/>
        </a:xfrm>
        <a:prstGeom prst="rect">
          <a:avLst/>
        </a:prstGeom>
      </xdr:spPr>
    </xdr:pic>
    <xdr:clientData/>
  </xdr:twoCellAnchor>
  <xdr:twoCellAnchor editAs="oneCell">
    <xdr:from>
      <xdr:col>4</xdr:col>
      <xdr:colOff>314325</xdr:colOff>
      <xdr:row>7</xdr:row>
      <xdr:rowOff>47626</xdr:rowOff>
    </xdr:from>
    <xdr:to>
      <xdr:col>4</xdr:col>
      <xdr:colOff>1814512</xdr:colOff>
      <xdr:row>7</xdr:row>
      <xdr:rowOff>2047876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781176"/>
          <a:ext cx="1500187" cy="2000250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9</xdr:row>
      <xdr:rowOff>47625</xdr:rowOff>
    </xdr:from>
    <xdr:to>
      <xdr:col>4</xdr:col>
      <xdr:colOff>1774032</xdr:colOff>
      <xdr:row>9</xdr:row>
      <xdr:rowOff>2095500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7591425"/>
          <a:ext cx="1535907" cy="2047875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24</xdr:row>
      <xdr:rowOff>0</xdr:rowOff>
    </xdr:from>
    <xdr:to>
      <xdr:col>2</xdr:col>
      <xdr:colOff>1676401</xdr:colOff>
      <xdr:row>37</xdr:row>
      <xdr:rowOff>74932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6951" y="13173075"/>
          <a:ext cx="1676400" cy="217995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24</xdr:row>
      <xdr:rowOff>19050</xdr:rowOff>
    </xdr:from>
    <xdr:to>
      <xdr:col>6</xdr:col>
      <xdr:colOff>311867</xdr:colOff>
      <xdr:row>37</xdr:row>
      <xdr:rowOff>95250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13192125"/>
          <a:ext cx="3588467" cy="218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F8" sqref="F8"/>
    </sheetView>
  </sheetViews>
  <sheetFormatPr defaultColWidth="9.140625" defaultRowHeight="12.75" x14ac:dyDescent="0.25"/>
  <cols>
    <col min="1" max="1" width="13.28515625" style="54" bestFit="1" customWidth="1"/>
    <col min="2" max="2" width="20.7109375" style="55" customWidth="1"/>
    <col min="3" max="3" width="42" style="58" customWidth="1"/>
    <col min="4" max="4" width="15.7109375" style="54" customWidth="1"/>
    <col min="5" max="5" width="30.7109375" style="58" customWidth="1"/>
    <col min="6" max="6" width="18.7109375" style="57" customWidth="1"/>
    <col min="7" max="8" width="10.7109375" style="54" customWidth="1"/>
    <col min="9" max="11" width="21.42578125" style="57" bestFit="1" customWidth="1"/>
    <col min="12" max="16384" width="9.140625" style="6"/>
  </cols>
  <sheetData>
    <row r="1" spans="1:11" ht="19.5" x14ac:dyDescent="0.25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1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15" x14ac:dyDescent="0.25">
      <c r="A3" s="8" t="s">
        <v>26</v>
      </c>
      <c r="B3" s="8"/>
      <c r="C3" s="8"/>
      <c r="D3" s="8"/>
      <c r="E3" s="8"/>
      <c r="F3" s="8"/>
      <c r="G3" s="8"/>
      <c r="H3" s="8"/>
      <c r="I3" s="8"/>
      <c r="J3" s="8"/>
      <c r="K3" s="8"/>
    </row>
    <row r="5" spans="1:11" ht="24.95" customHeight="1" x14ac:dyDescent="0.25">
      <c r="A5" s="9" t="s">
        <v>27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17" customFormat="1" ht="24.95" customHeight="1" x14ac:dyDescent="0.25">
      <c r="A6" s="1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1" t="s">
        <v>6</v>
      </c>
      <c r="G6" s="12" t="s">
        <v>22</v>
      </c>
      <c r="H6" s="13"/>
      <c r="I6" s="14" t="s">
        <v>7</v>
      </c>
      <c r="J6" s="15"/>
      <c r="K6" s="16"/>
    </row>
    <row r="7" spans="1:11" s="17" customFormat="1" ht="24.95" customHeight="1" thickBot="1" x14ac:dyDescent="0.3">
      <c r="A7" s="18"/>
      <c r="B7" s="18"/>
      <c r="C7" s="18"/>
      <c r="D7" s="18"/>
      <c r="E7" s="18"/>
      <c r="F7" s="19"/>
      <c r="G7" s="20" t="s">
        <v>8</v>
      </c>
      <c r="H7" s="21" t="s">
        <v>9</v>
      </c>
      <c r="I7" s="22" t="s">
        <v>10</v>
      </c>
      <c r="J7" s="22" t="s">
        <v>11</v>
      </c>
      <c r="K7" s="22" t="s">
        <v>12</v>
      </c>
    </row>
    <row r="8" spans="1:11" s="30" customFormat="1" ht="170.25" customHeight="1" thickTop="1" x14ac:dyDescent="0.25">
      <c r="A8" s="23">
        <v>1</v>
      </c>
      <c r="B8" s="24" t="s">
        <v>28</v>
      </c>
      <c r="C8" s="25" t="s">
        <v>31</v>
      </c>
      <c r="D8" s="26" t="s">
        <v>13</v>
      </c>
      <c r="E8" s="27"/>
      <c r="F8" s="3"/>
      <c r="G8" s="29">
        <v>250</v>
      </c>
      <c r="H8" s="29">
        <v>250</v>
      </c>
      <c r="I8" s="28">
        <f>F8*(G8+H8)</f>
        <v>0</v>
      </c>
      <c r="J8" s="28">
        <f>I8*0.21</f>
        <v>0</v>
      </c>
      <c r="K8" s="28">
        <f t="shared" ref="K8" si="0">I8+J8</f>
        <v>0</v>
      </c>
    </row>
    <row r="9" spans="1:11" ht="287.25" customHeight="1" x14ac:dyDescent="0.25">
      <c r="A9" s="31">
        <v>2</v>
      </c>
      <c r="B9" s="32" t="s">
        <v>14</v>
      </c>
      <c r="C9" s="33" t="s">
        <v>24</v>
      </c>
      <c r="D9" s="34" t="s">
        <v>13</v>
      </c>
      <c r="E9" s="35"/>
      <c r="F9" s="1"/>
      <c r="G9" s="37">
        <v>500</v>
      </c>
      <c r="H9" s="37">
        <v>500</v>
      </c>
      <c r="I9" s="38">
        <f>F9*(G9+H9)</f>
        <v>0</v>
      </c>
      <c r="J9" s="36">
        <f t="shared" ref="J9:J10" si="1">I9*0.21</f>
        <v>0</v>
      </c>
      <c r="K9" s="36">
        <f t="shared" ref="K9:K10" si="2">I9+J9</f>
        <v>0</v>
      </c>
    </row>
    <row r="10" spans="1:11" ht="171.75" customHeight="1" thickBot="1" x14ac:dyDescent="0.3">
      <c r="A10" s="39">
        <v>3</v>
      </c>
      <c r="B10" s="40" t="s">
        <v>15</v>
      </c>
      <c r="C10" s="41" t="s">
        <v>32</v>
      </c>
      <c r="D10" s="42" t="s">
        <v>13</v>
      </c>
      <c r="E10" s="43"/>
      <c r="F10" s="2"/>
      <c r="G10" s="45">
        <v>200</v>
      </c>
      <c r="H10" s="45">
        <v>200</v>
      </c>
      <c r="I10" s="44">
        <f>F10*(G10+H10)</f>
        <v>0</v>
      </c>
      <c r="J10" s="44">
        <f t="shared" si="1"/>
        <v>0</v>
      </c>
      <c r="K10" s="44">
        <f t="shared" si="2"/>
        <v>0</v>
      </c>
    </row>
    <row r="11" spans="1:11" s="49" customFormat="1" ht="24.95" customHeight="1" thickTop="1" x14ac:dyDescent="0.25">
      <c r="A11" s="46" t="s">
        <v>7</v>
      </c>
      <c r="B11" s="47"/>
      <c r="C11" s="47"/>
      <c r="D11" s="47"/>
      <c r="E11" s="47"/>
      <c r="F11" s="47"/>
      <c r="G11" s="47"/>
      <c r="H11" s="47"/>
      <c r="I11" s="48">
        <f>SUM(I8:I10)</f>
        <v>0</v>
      </c>
      <c r="J11" s="48">
        <f>SUM(J8:J10)</f>
        <v>0</v>
      </c>
      <c r="K11" s="48">
        <f>SUM(K8:K10)</f>
        <v>0</v>
      </c>
    </row>
    <row r="14" spans="1:11" x14ac:dyDescent="0.25">
      <c r="A14" s="50" t="s">
        <v>16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5">
      <c r="A15" s="50" t="s">
        <v>17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5">
      <c r="A16" s="51" t="s">
        <v>23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s="53" customFormat="1" ht="39" customHeight="1" x14ac:dyDescent="0.25">
      <c r="A17" s="52" t="s">
        <v>18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5">
      <c r="A18" s="52" t="s">
        <v>19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</row>
    <row r="19" spans="1:11" ht="45" customHeight="1" x14ac:dyDescent="0.25">
      <c r="A19" s="52" t="s">
        <v>20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35.25" customHeight="1" x14ac:dyDescent="0.25">
      <c r="A20" s="52" t="s">
        <v>21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3" spans="1:11" x14ac:dyDescent="0.25">
      <c r="C23" s="4" t="s">
        <v>30</v>
      </c>
      <c r="E23" s="56" t="s">
        <v>29</v>
      </c>
    </row>
  </sheetData>
  <sheetProtection algorithmName="SHA-512" hashValue="ArO9CPZLLPZhEhSOpa8MEcHxUqqwI3eT6DUOQzRnhXUx8PTXlD2/xX7OehMGFTXUTYHphZFseQjURr5zVue1bw==" saltValue="wz0D7d+7hyKZLJWYggxzwQ==" spinCount="100000" sheet="1" objects="1" scenarios="1" selectLockedCells="1"/>
  <mergeCells count="20">
    <mergeCell ref="A1:K1"/>
    <mergeCell ref="A2:K2"/>
    <mergeCell ref="A3:K3"/>
    <mergeCell ref="A5:K5"/>
    <mergeCell ref="A6:A7"/>
    <mergeCell ref="B6:B7"/>
    <mergeCell ref="C6:C7"/>
    <mergeCell ref="D6:D7"/>
    <mergeCell ref="E6:E7"/>
    <mergeCell ref="A20:K20"/>
    <mergeCell ref="F6:F7"/>
    <mergeCell ref="G6:H6"/>
    <mergeCell ref="I6:K6"/>
    <mergeCell ref="A11:H11"/>
    <mergeCell ref="A14:K14"/>
    <mergeCell ref="A15:K15"/>
    <mergeCell ref="A16:K16"/>
    <mergeCell ref="A17:K17"/>
    <mergeCell ref="A18:K18"/>
    <mergeCell ref="A19:K19"/>
  </mergeCells>
  <pageMargins left="0.7" right="0.7" top="0.78740157499999996" bottom="0.78740157499999996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Látkové upomínkové předměty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Šlesarik</dc:creator>
  <cp:lastModifiedBy>Lenka Suchánková</cp:lastModifiedBy>
  <cp:lastPrinted>2022-05-10T12:06:22Z</cp:lastPrinted>
  <dcterms:created xsi:type="dcterms:W3CDTF">2019-03-01T10:26:21Z</dcterms:created>
  <dcterms:modified xsi:type="dcterms:W3CDTF">2022-05-10T12:09:38Z</dcterms:modified>
</cp:coreProperties>
</file>