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Rozpracované_projekty\POVODÍ\PO_Riplex\"/>
    </mc:Choice>
  </mc:AlternateContent>
  <bookViews>
    <workbookView xWindow="0" yWindow="0" windowWidth="28800" windowHeight="12435"/>
  </bookViews>
  <sheets>
    <sheet name="Rozpočet celkem" sheetId="6" r:id="rId1"/>
    <sheet name="I. Páteřní body" sheetId="1" r:id="rId2"/>
    <sheet name="II. Koncové body" sheetId="3" r:id="rId3"/>
  </sheets>
  <externalReferences>
    <externalReference r:id="rId4"/>
  </externalReferences>
  <definedNames>
    <definedName name="cisloobjektu">'[1]Krycí list'!$A$5</definedName>
    <definedName name="cislostavby">'[1]Krycí list'!$A$7</definedName>
    <definedName name="Dodavka">[1]Rekapitulace!$G$10</definedName>
    <definedName name="HSV">[1]Rekapitulace!$E$10</definedName>
    <definedName name="HZS">[1]Rekapitulace!$I$10</definedName>
    <definedName name="Mont">[1]Rekapitulace!$H$10</definedName>
    <definedName name="nazevobjektu">'[1]Krycí list'!$C$5</definedName>
    <definedName name="nazevstavby">'[1]Krycí list'!$C$7</definedName>
    <definedName name="PocetMJ">#REF!</definedName>
    <definedName name="PSV">[1]Rekapitulace!$F$10</definedName>
    <definedName name="SazbaDPH1">#REF!</definedName>
    <definedName name="SazbaDPH2">#REF!</definedName>
    <definedName name="VRN">[1]Rekapitulace!$H$23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9" i="1" l="1"/>
  <c r="F40" i="1"/>
  <c r="F45" i="3"/>
  <c r="F17" i="3"/>
  <c r="F28" i="3"/>
  <c r="F27" i="3"/>
  <c r="F10" i="3"/>
  <c r="F11" i="3"/>
  <c r="F18" i="1"/>
  <c r="F17" i="1"/>
  <c r="F16" i="1"/>
  <c r="F19" i="3"/>
  <c r="F13" i="3"/>
  <c r="F14" i="3"/>
  <c r="F15" i="3"/>
  <c r="F16" i="3"/>
  <c r="F20" i="1"/>
  <c r="F21" i="1"/>
  <c r="F12" i="1"/>
  <c r="F13" i="1"/>
  <c r="F14" i="1"/>
  <c r="F15" i="1"/>
  <c r="F38" i="1"/>
  <c r="F7" i="1"/>
  <c r="F8" i="1"/>
  <c r="F9" i="1"/>
  <c r="F10" i="1"/>
  <c r="F11" i="1"/>
  <c r="F19" i="1"/>
  <c r="F22" i="1"/>
  <c r="F23" i="1"/>
  <c r="F24" i="1"/>
  <c r="F25" i="1"/>
  <c r="F26" i="1"/>
  <c r="F27" i="1"/>
  <c r="F44" i="3"/>
  <c r="F7" i="3"/>
  <c r="F37" i="1"/>
  <c r="F26" i="6"/>
  <c r="F26" i="3"/>
  <c r="F8" i="3"/>
  <c r="F9" i="3"/>
  <c r="F12" i="3"/>
  <c r="F18" i="3"/>
  <c r="F20" i="3"/>
  <c r="F21" i="3"/>
  <c r="F22" i="3"/>
  <c r="F23" i="3"/>
  <c r="F24" i="3"/>
  <c r="F25" i="3"/>
  <c r="F41" i="3"/>
  <c r="F42" i="3"/>
  <c r="F43" i="3"/>
  <c r="F35" i="1"/>
  <c r="F36" i="1"/>
  <c r="F33" i="1" l="1"/>
  <c r="F39" i="3"/>
  <c r="F43" i="1"/>
  <c r="F49" i="3"/>
  <c r="F15" i="6" l="1"/>
  <c r="F14" i="6"/>
  <c r="F16" i="6" l="1"/>
  <c r="F23" i="6" s="1"/>
  <c r="F24" i="6" s="1"/>
  <c r="F27" i="6" s="1"/>
</calcChain>
</file>

<file path=xl/sharedStrings.xml><?xml version="1.0" encoding="utf-8"?>
<sst xmlns="http://schemas.openxmlformats.org/spreadsheetml/2006/main" count="179" uniqueCount="78">
  <si>
    <t>P.č.</t>
  </si>
  <si>
    <t>Název položky</t>
  </si>
  <si>
    <t>MJ</t>
  </si>
  <si>
    <t>množství</t>
  </si>
  <si>
    <t>cena / MJ</t>
  </si>
  <si>
    <t>celkem (Kč)</t>
  </si>
  <si>
    <t>Díl:</t>
  </si>
  <si>
    <t>Materiál</t>
  </si>
  <si>
    <t>ks</t>
  </si>
  <si>
    <t>Projekt:</t>
  </si>
  <si>
    <t>Práce</t>
  </si>
  <si>
    <t>Projektant :</t>
  </si>
  <si>
    <t>Objednatel :</t>
  </si>
  <si>
    <t>Počet listů :</t>
  </si>
  <si>
    <t>Zakázkové číslo :</t>
  </si>
  <si>
    <t>Zpracovatel projektu :</t>
  </si>
  <si>
    <t>Zhotovitel :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</si>
  <si>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</si>
  <si>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</si>
  <si>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</si>
  <si>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</si>
  <si>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</si>
  <si>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</si>
  <si>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</si>
  <si>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</si>
  <si>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</si>
  <si>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 xml:space="preserve"> </t>
  </si>
  <si>
    <t>„Modernizace rádiových datových sítí Povodí Ohře“</t>
  </si>
  <si>
    <t>Modernizace rádiových datových sítí Povodí Ohře</t>
  </si>
  <si>
    <t>Rozpočet : II.Koncové body</t>
  </si>
  <si>
    <t>Rádiová datová síť Povodí Ohře</t>
  </si>
  <si>
    <t xml:space="preserve">Rozpočet  celkem (včetně DPH): </t>
  </si>
  <si>
    <t>Jméno:</t>
  </si>
  <si>
    <t>Poznámka:</t>
  </si>
  <si>
    <t>I.Páteřní body a II.Koncové body</t>
  </si>
  <si>
    <t>Rozpočtové náklady:</t>
  </si>
  <si>
    <t>Materiál a práce celkem</t>
  </si>
  <si>
    <t>Název projektu</t>
  </si>
  <si>
    <t>Položkový rozpočet:</t>
  </si>
  <si>
    <t>Materiál celkem:</t>
  </si>
  <si>
    <t>Práce celkem:</t>
  </si>
  <si>
    <t>Vypracoval:</t>
  </si>
  <si>
    <t>Radiomodem</t>
  </si>
  <si>
    <t>Koaxiální patch kabel - 0,5m;RG58;TNC(m)/N(m)</t>
  </si>
  <si>
    <t>Koaxiální přepěťová ochrana - 400-470MHz N(f)/N(f)</t>
  </si>
  <si>
    <t>Konektor N male - pro H1000, šroubovací</t>
  </si>
  <si>
    <t>Koaxiální kabel H1000 - útlum 8.4dB/100m/400MHz</t>
  </si>
  <si>
    <t>Zálohovaný zdroj - 90-260VAC/27,6VDC/97W</t>
  </si>
  <si>
    <t>Napájecí kabel</t>
  </si>
  <si>
    <t>Baterie 12V, 12Ah</t>
  </si>
  <si>
    <t>Držák akumulátoru - zinkovaný</t>
  </si>
  <si>
    <t xml:space="preserve">DIN lišta (220 mm) </t>
  </si>
  <si>
    <t>Příchytka kabelová  KP 12B</t>
  </si>
  <si>
    <t>Drobný instalační materiál</t>
  </si>
  <si>
    <t>Zpracování projektové dokumentace bodu RDS</t>
  </si>
  <si>
    <t>Instalace a oživení bodu RDS</t>
  </si>
  <si>
    <t>Cestovní náklady</t>
  </si>
  <si>
    <t>km</t>
  </si>
  <si>
    <t>Ztráta času technika na cestě</t>
  </si>
  <si>
    <t>hod</t>
  </si>
  <si>
    <t>Držák radiomodemu pro vertikální montáž</t>
  </si>
  <si>
    <t>Zálohovaný zdroj - 90-260VAC/13,8VDC/97W</t>
  </si>
  <si>
    <t>Duplexer</t>
  </si>
  <si>
    <t>Pásmová propust 400MHz</t>
  </si>
  <si>
    <t>Anténní kabel - RG58, N Male - N/90 Male</t>
  </si>
  <si>
    <t>Rozvaděč pro instalaci Telemetrické stanice</t>
  </si>
  <si>
    <t>Telemetrická stanice</t>
  </si>
  <si>
    <t>Měnič DC/DC uzavřený 30W 24V</t>
  </si>
  <si>
    <t>Přenastavení stávající telemetrie</t>
  </si>
  <si>
    <t>Doplnění komunikační centrály o MOXA</t>
  </si>
  <si>
    <t>100m</t>
  </si>
  <si>
    <t>Anténa 400-470 MHz - dvojitý dipól, 8dBi</t>
  </si>
  <si>
    <t>Anténa 400-470 MHz - dipól, 4,6dBdi</t>
  </si>
  <si>
    <t>Anténa 400-430 MHz - směrová, 10dBi</t>
  </si>
  <si>
    <t>Anténa 400-430 MHz - směrová, 13dBi</t>
  </si>
  <si>
    <t>Anténa 400-430 MHz - směrová, 5.6dBi</t>
  </si>
  <si>
    <t>Anténa 400-430 MHz - směrová, 5,6dBi</t>
  </si>
  <si>
    <t>Anténa 400-430 MHz - magnetická, 2dBi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</si>
</sst>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.00\ &quot;Kč&quot;"/>
  </numFmts>
  <fonts count="28" x14ac:knownFonts="1">
    <font>
      <sz val="10"/>
      <name val="Arial"/>
      <charset val="238"/>
    </font>
    <font>
      <sz val="10"/>
      <name val="Arial CE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"/>
      <charset val="238"/>
    </font>
    <font>
      <sz val="7"/>
      <color indexed="8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10"/>
      <color indexed="8"/>
      <name val="Helvetica"/>
      <charset val="238"/>
    </font>
    <font>
      <b/>
      <sz val="11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6" fillId="0" borderId="0"/>
  </cellStyleXfs>
  <cellXfs count="199">
    <xf numFmtId="0" fontId="0" fillId="0" borderId="0" xfId="0"/>
    <xf numFmtId="0" fontId="1" fillId="0" borderId="0" xfId="1"/>
    <xf numFmtId="0" fontId="2" fillId="0" borderId="0" xfId="1" applyFont="1" applyAlignment="1">
      <alignment horizontal="centerContinuous"/>
    </xf>
    <xf numFmtId="0" fontId="2" fillId="0" borderId="0" xfId="1" applyFont="1" applyAlignment="1">
      <alignment horizontal="right"/>
    </xf>
    <xf numFmtId="0" fontId="4" fillId="0" borderId="0" xfId="1" applyFont="1"/>
    <xf numFmtId="0" fontId="1" fillId="0" borderId="0" xfId="1" applyFont="1"/>
    <xf numFmtId="0" fontId="1" fillId="0" borderId="0" xfId="1" applyAlignment="1">
      <alignment horizontal="right"/>
    </xf>
    <xf numFmtId="0" fontId="1" fillId="0" borderId="0" xfId="1" applyAlignment="1"/>
    <xf numFmtId="49" fontId="5" fillId="2" borderId="1" xfId="1" applyNumberFormat="1" applyFont="1" applyFill="1" applyBorder="1"/>
    <xf numFmtId="0" fontId="5" fillId="2" borderId="2" xfId="1" applyFont="1" applyFill="1" applyBorder="1" applyAlignment="1">
      <alignment horizontal="center"/>
    </xf>
    <xf numFmtId="0" fontId="5" fillId="2" borderId="2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3" xfId="1" applyFont="1" applyBorder="1"/>
    <xf numFmtId="0" fontId="1" fillId="0" borderId="3" xfId="1" applyNumberFormat="1" applyBorder="1" applyAlignment="1">
      <alignment horizontal="right"/>
    </xf>
    <xf numFmtId="0" fontId="1" fillId="0" borderId="0" xfId="1" applyNumberFormat="1"/>
    <xf numFmtId="0" fontId="7" fillId="0" borderId="0" xfId="1" applyFont="1"/>
    <xf numFmtId="0" fontId="8" fillId="0" borderId="3" xfId="1" applyFont="1" applyBorder="1" applyAlignment="1">
      <alignment horizontal="center" vertical="top"/>
    </xf>
    <xf numFmtId="0" fontId="1" fillId="3" borderId="4" xfId="1" applyFill="1" applyBorder="1" applyAlignment="1">
      <alignment horizontal="center"/>
    </xf>
    <xf numFmtId="0" fontId="3" fillId="3" borderId="4" xfId="1" applyFont="1" applyFill="1" applyBorder="1"/>
    <xf numFmtId="4" fontId="1" fillId="3" borderId="4" xfId="1" applyNumberFormat="1" applyFill="1" applyBorder="1" applyAlignment="1">
      <alignment horizontal="right"/>
    </xf>
    <xf numFmtId="4" fontId="6" fillId="3" borderId="4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9" fillId="0" borderId="0" xfId="1" applyFont="1" applyAlignment="1"/>
    <xf numFmtId="0" fontId="10" fillId="0" borderId="0" xfId="1" applyFont="1" applyBorder="1"/>
    <xf numFmtId="3" fontId="10" fillId="0" borderId="0" xfId="1" applyNumberFormat="1" applyFont="1" applyBorder="1" applyAlignment="1">
      <alignment horizontal="right"/>
    </xf>
    <xf numFmtId="4" fontId="10" fillId="0" borderId="0" xfId="1" applyNumberFormat="1" applyFont="1" applyBorder="1"/>
    <xf numFmtId="0" fontId="9" fillId="0" borderId="0" xfId="1" applyFont="1" applyBorder="1" applyAlignment="1"/>
    <xf numFmtId="0" fontId="1" fillId="0" borderId="0" xfId="1" applyBorder="1" applyAlignment="1">
      <alignment horizontal="right"/>
    </xf>
    <xf numFmtId="0" fontId="8" fillId="0" borderId="5" xfId="1" applyFont="1" applyBorder="1" applyAlignment="1">
      <alignment horizontal="center" vertical="top"/>
    </xf>
    <xf numFmtId="0" fontId="14" fillId="3" borderId="4" xfId="1" applyFont="1" applyFill="1" applyBorder="1"/>
    <xf numFmtId="0" fontId="15" fillId="3" borderId="4" xfId="1" applyFont="1" applyFill="1" applyBorder="1" applyAlignment="1">
      <alignment horizontal="center"/>
    </xf>
    <xf numFmtId="4" fontId="15" fillId="3" borderId="4" xfId="1" applyNumberFormat="1" applyFont="1" applyFill="1" applyBorder="1" applyAlignment="1">
      <alignment horizontal="right"/>
    </xf>
    <xf numFmtId="4" fontId="16" fillId="3" borderId="4" xfId="1" applyNumberFormat="1" applyFont="1" applyFill="1" applyBorder="1"/>
    <xf numFmtId="0" fontId="16" fillId="0" borderId="3" xfId="1" applyFont="1" applyBorder="1"/>
    <xf numFmtId="0" fontId="15" fillId="0" borderId="3" xfId="1" applyFont="1" applyBorder="1" applyAlignment="1">
      <alignment horizontal="center"/>
    </xf>
    <xf numFmtId="0" fontId="15" fillId="0" borderId="3" xfId="1" applyNumberFormat="1" applyFont="1" applyBorder="1" applyAlignment="1">
      <alignment horizontal="right"/>
    </xf>
    <xf numFmtId="0" fontId="15" fillId="0" borderId="3" xfId="1" applyNumberFormat="1" applyFont="1" applyBorder="1"/>
    <xf numFmtId="1" fontId="1" fillId="3" borderId="4" xfId="1" applyNumberFormat="1" applyFill="1" applyBorder="1" applyAlignment="1">
      <alignment horizontal="right"/>
    </xf>
    <xf numFmtId="1" fontId="17" fillId="3" borderId="4" xfId="1" applyNumberFormat="1" applyFont="1" applyFill="1" applyBorder="1" applyAlignment="1">
      <alignment horizontal="right"/>
    </xf>
    <xf numFmtId="4" fontId="17" fillId="3" borderId="4" xfId="1" applyNumberFormat="1" applyFont="1" applyFill="1" applyBorder="1" applyAlignment="1">
      <alignment horizontal="right"/>
    </xf>
    <xf numFmtId="1" fontId="17" fillId="0" borderId="3" xfId="1" applyNumberFormat="1" applyFont="1" applyBorder="1" applyAlignment="1">
      <alignment horizontal="right"/>
    </xf>
    <xf numFmtId="4" fontId="17" fillId="0" borderId="3" xfId="1" applyNumberFormat="1" applyFont="1" applyBorder="1" applyAlignment="1">
      <alignment horizontal="right"/>
    </xf>
    <xf numFmtId="0" fontId="12" fillId="0" borderId="0" xfId="0" applyFont="1" applyBorder="1" applyAlignment="1">
      <alignment horizontal="left" wrapText="1"/>
    </xf>
    <xf numFmtId="0" fontId="0" fillId="0" borderId="0" xfId="0" applyAlignment="1">
      <alignment horizontal="centerContinuous"/>
    </xf>
    <xf numFmtId="0" fontId="0" fillId="0" borderId="0" xfId="0" applyBorder="1"/>
    <xf numFmtId="3" fontId="0" fillId="0" borderId="0" xfId="0" applyNumberFormat="1"/>
    <xf numFmtId="0" fontId="20" fillId="0" borderId="0" xfId="0" applyFont="1"/>
    <xf numFmtId="0" fontId="19" fillId="0" borderId="19" xfId="1" applyFont="1" applyBorder="1" applyAlignment="1">
      <alignment horizontal="center"/>
    </xf>
    <xf numFmtId="0" fontId="2" fillId="0" borderId="0" xfId="1" applyFont="1" applyAlignment="1">
      <alignment horizontal="center"/>
    </xf>
    <xf numFmtId="49" fontId="1" fillId="0" borderId="34" xfId="1" applyNumberFormat="1" applyFont="1" applyBorder="1" applyAlignment="1">
      <alignment horizontal="center"/>
    </xf>
    <xf numFmtId="0" fontId="15" fillId="0" borderId="14" xfId="0" applyFont="1" applyBorder="1"/>
    <xf numFmtId="0" fontId="15" fillId="0" borderId="35" xfId="0" applyFont="1" applyBorder="1"/>
    <xf numFmtId="0" fontId="15" fillId="0" borderId="0" xfId="0" applyFont="1" applyBorder="1"/>
    <xf numFmtId="0" fontId="15" fillId="0" borderId="23" xfId="0" applyFont="1" applyBorder="1"/>
    <xf numFmtId="0" fontId="15" fillId="0" borderId="21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5" fillId="4" borderId="0" xfId="0" applyFont="1" applyFill="1" applyBorder="1"/>
    <xf numFmtId="0" fontId="15" fillId="0" borderId="16" xfId="0" applyFont="1" applyBorder="1"/>
    <xf numFmtId="164" fontId="15" fillId="0" borderId="14" xfId="0" applyNumberFormat="1" applyFont="1" applyBorder="1"/>
    <xf numFmtId="0" fontId="15" fillId="0" borderId="35" xfId="0" applyFont="1" applyFill="1" applyBorder="1"/>
    <xf numFmtId="0" fontId="15" fillId="0" borderId="0" xfId="0" applyFont="1"/>
    <xf numFmtId="1" fontId="21" fillId="0" borderId="3" xfId="0" applyNumberFormat="1" applyFont="1" applyBorder="1" applyAlignment="1">
      <alignment horizontal="right" wrapText="1"/>
    </xf>
    <xf numFmtId="4" fontId="21" fillId="0" borderId="0" xfId="0" applyNumberFormat="1" applyFont="1" applyBorder="1" applyAlignment="1">
      <alignment horizontal="right" wrapText="1"/>
    </xf>
    <xf numFmtId="4" fontId="21" fillId="0" borderId="3" xfId="0" applyNumberFormat="1" applyFont="1" applyBorder="1" applyAlignment="1">
      <alignment horizontal="right" wrapText="1"/>
    </xf>
    <xf numFmtId="0" fontId="17" fillId="0" borderId="3" xfId="0" applyFont="1" applyBorder="1" applyAlignment="1">
      <alignment horizontal="left" wrapText="1"/>
    </xf>
    <xf numFmtId="0" fontId="17" fillId="0" borderId="0" xfId="0" applyFont="1" applyBorder="1" applyAlignment="1">
      <alignment horizontal="center" wrapText="1"/>
    </xf>
    <xf numFmtId="1" fontId="17" fillId="0" borderId="3" xfId="0" applyNumberFormat="1" applyFont="1" applyBorder="1" applyAlignment="1">
      <alignment horizontal="right" wrapText="1"/>
    </xf>
    <xf numFmtId="4" fontId="17" fillId="0" borderId="0" xfId="0" applyNumberFormat="1" applyFont="1" applyBorder="1" applyAlignment="1">
      <alignment horizontal="right" wrapText="1"/>
    </xf>
    <xf numFmtId="4" fontId="17" fillId="0" borderId="3" xfId="0" applyNumberFormat="1" applyFont="1" applyBorder="1" applyAlignment="1">
      <alignment horizontal="right" wrapText="1"/>
    </xf>
    <xf numFmtId="0" fontId="15" fillId="0" borderId="3" xfId="0" applyFont="1" applyBorder="1" applyAlignment="1">
      <alignment horizontal="left" wrapText="1"/>
    </xf>
    <xf numFmtId="0" fontId="15" fillId="0" borderId="0" xfId="0" applyFont="1" applyBorder="1" applyAlignment="1">
      <alignment horizontal="center" wrapText="1"/>
    </xf>
    <xf numFmtId="1" fontId="15" fillId="0" borderId="3" xfId="0" applyNumberFormat="1" applyFont="1" applyBorder="1" applyAlignment="1">
      <alignment horizontal="right" wrapText="1"/>
    </xf>
    <xf numFmtId="4" fontId="15" fillId="0" borderId="0" xfId="0" applyNumberFormat="1" applyFont="1" applyBorder="1" applyAlignment="1">
      <alignment horizontal="right" wrapText="1"/>
    </xf>
    <xf numFmtId="0" fontId="16" fillId="0" borderId="3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0" fontId="17" fillId="0" borderId="3" xfId="0" applyFont="1" applyBorder="1" applyAlignment="1">
      <alignment horizontal="right" wrapText="1"/>
    </xf>
    <xf numFmtId="0" fontId="15" fillId="0" borderId="3" xfId="1" applyFont="1" applyBorder="1" applyAlignment="1">
      <alignment wrapText="1"/>
    </xf>
    <xf numFmtId="49" fontId="15" fillId="0" borderId="3" xfId="1" applyNumberFormat="1" applyFont="1" applyBorder="1" applyAlignment="1">
      <alignment horizontal="center" shrinkToFit="1"/>
    </xf>
    <xf numFmtId="4" fontId="15" fillId="0" borderId="3" xfId="1" applyNumberFormat="1" applyFont="1" applyBorder="1" applyAlignment="1">
      <alignment horizontal="right"/>
    </xf>
    <xf numFmtId="4" fontId="15" fillId="0" borderId="3" xfId="1" applyNumberFormat="1" applyFont="1" applyBorder="1"/>
    <xf numFmtId="4" fontId="15" fillId="0" borderId="3" xfId="0" applyNumberFormat="1" applyFont="1" applyBorder="1" applyAlignment="1">
      <alignment horizontal="right" wrapText="1"/>
    </xf>
    <xf numFmtId="4" fontId="15" fillId="0" borderId="6" xfId="1" applyNumberFormat="1" applyFont="1" applyBorder="1"/>
    <xf numFmtId="0" fontId="17" fillId="0" borderId="5" xfId="0" applyFont="1" applyBorder="1" applyAlignment="1">
      <alignment horizontal="left" wrapText="1"/>
    </xf>
    <xf numFmtId="0" fontId="21" fillId="0" borderId="3" xfId="0" applyFont="1" applyBorder="1" applyAlignment="1">
      <alignment horizontal="center" wrapText="1"/>
    </xf>
    <xf numFmtId="4" fontId="17" fillId="0" borderId="6" xfId="0" applyNumberFormat="1" applyFont="1" applyBorder="1" applyAlignment="1">
      <alignment horizontal="right" wrapText="1"/>
    </xf>
    <xf numFmtId="0" fontId="15" fillId="0" borderId="5" xfId="1" applyFont="1" applyBorder="1" applyAlignment="1">
      <alignment horizontal="left" wrapText="1"/>
    </xf>
    <xf numFmtId="49" fontId="15" fillId="0" borderId="5" xfId="1" applyNumberFormat="1" applyFont="1" applyBorder="1" applyAlignment="1">
      <alignment horizontal="center" shrinkToFit="1"/>
    </xf>
    <xf numFmtId="1" fontId="15" fillId="0" borderId="3" xfId="1" applyNumberFormat="1" applyFont="1" applyBorder="1" applyAlignment="1">
      <alignment horizontal="right"/>
    </xf>
    <xf numFmtId="0" fontId="8" fillId="0" borderId="0" xfId="1" applyFont="1"/>
    <xf numFmtId="0" fontId="18" fillId="0" borderId="0" xfId="1" applyFont="1"/>
    <xf numFmtId="0" fontId="18" fillId="0" borderId="0" xfId="1" applyFont="1" applyAlignment="1">
      <alignment horizontal="right"/>
    </xf>
    <xf numFmtId="0" fontId="18" fillId="0" borderId="0" xfId="1" applyFont="1" applyAlignment="1"/>
    <xf numFmtId="49" fontId="18" fillId="2" borderId="1" xfId="1" applyNumberFormat="1" applyFont="1" applyFill="1" applyBorder="1"/>
    <xf numFmtId="0" fontId="18" fillId="2" borderId="2" xfId="1" applyFont="1" applyFill="1" applyBorder="1" applyAlignment="1">
      <alignment horizontal="center"/>
    </xf>
    <xf numFmtId="0" fontId="18" fillId="2" borderId="2" xfId="1" applyNumberFormat="1" applyFont="1" applyFill="1" applyBorder="1" applyAlignment="1">
      <alignment horizontal="center"/>
    </xf>
    <xf numFmtId="0" fontId="18" fillId="2" borderId="1" xfId="1" applyFont="1" applyFill="1" applyBorder="1" applyAlignment="1">
      <alignment horizontal="center"/>
    </xf>
    <xf numFmtId="0" fontId="18" fillId="0" borderId="3" xfId="1" applyFont="1" applyBorder="1" applyAlignment="1">
      <alignment horizontal="center"/>
    </xf>
    <xf numFmtId="0" fontId="18" fillId="0" borderId="3" xfId="1" applyNumberFormat="1" applyFont="1" applyBorder="1" applyAlignment="1">
      <alignment horizontal="right"/>
    </xf>
    <xf numFmtId="0" fontId="18" fillId="0" borderId="3" xfId="1" applyNumberFormat="1" applyFont="1" applyBorder="1"/>
    <xf numFmtId="0" fontId="15" fillId="0" borderId="9" xfId="0" applyFont="1" applyBorder="1" applyAlignment="1">
      <alignment horizontal="left"/>
    </xf>
    <xf numFmtId="166" fontId="16" fillId="0" borderId="33" xfId="0" applyNumberFormat="1" applyFont="1" applyBorder="1"/>
    <xf numFmtId="0" fontId="15" fillId="0" borderId="44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5" fillId="0" borderId="8" xfId="0" applyFont="1" applyBorder="1" applyAlignment="1">
      <alignment horizontal="centerContinuous"/>
    </xf>
    <xf numFmtId="0" fontId="15" fillId="0" borderId="10" xfId="0" applyFont="1" applyBorder="1" applyAlignment="1">
      <alignment horizontal="centerContinuous"/>
    </xf>
    <xf numFmtId="0" fontId="15" fillId="0" borderId="29" xfId="0" applyFont="1" applyBorder="1"/>
    <xf numFmtId="0" fontId="15" fillId="0" borderId="15" xfId="0" applyFont="1" applyBorder="1"/>
    <xf numFmtId="0" fontId="15" fillId="4" borderId="18" xfId="0" applyFont="1" applyFill="1" applyBorder="1"/>
    <xf numFmtId="0" fontId="15" fillId="0" borderId="18" xfId="0" applyFont="1" applyBorder="1"/>
    <xf numFmtId="0" fontId="15" fillId="0" borderId="20" xfId="0" applyFont="1" applyBorder="1"/>
    <xf numFmtId="49" fontId="15" fillId="4" borderId="14" xfId="0" applyNumberFormat="1" applyFont="1" applyFill="1" applyBorder="1"/>
    <xf numFmtId="0" fontId="22" fillId="4" borderId="5" xfId="0" applyFont="1" applyFill="1" applyBorder="1" applyAlignment="1">
      <alignment horizontal="left"/>
    </xf>
    <xf numFmtId="49" fontId="15" fillId="0" borderId="5" xfId="0" applyNumberFormat="1" applyFont="1" applyBorder="1" applyAlignment="1">
      <alignment horizontal="left"/>
    </xf>
    <xf numFmtId="0" fontId="15" fillId="0" borderId="40" xfId="0" applyFont="1" applyBorder="1"/>
    <xf numFmtId="0" fontId="15" fillId="0" borderId="27" xfId="0" applyFont="1" applyBorder="1"/>
    <xf numFmtId="0" fontId="15" fillId="0" borderId="41" xfId="0" applyFont="1" applyBorder="1"/>
    <xf numFmtId="0" fontId="15" fillId="0" borderId="39" xfId="0" applyFont="1" applyBorder="1"/>
    <xf numFmtId="0" fontId="15" fillId="0" borderId="25" xfId="0" applyFont="1" applyBorder="1"/>
    <xf numFmtId="3" fontId="15" fillId="0" borderId="15" xfId="0" applyNumberFormat="1" applyFont="1" applyBorder="1"/>
    <xf numFmtId="0" fontId="15" fillId="0" borderId="42" xfId="0" applyFont="1" applyBorder="1"/>
    <xf numFmtId="0" fontId="15" fillId="0" borderId="22" xfId="0" applyFont="1" applyBorder="1"/>
    <xf numFmtId="0" fontId="15" fillId="0" borderId="24" xfId="0" applyFont="1" applyBorder="1"/>
    <xf numFmtId="0" fontId="15" fillId="0" borderId="43" xfId="0" applyFont="1" applyBorder="1"/>
    <xf numFmtId="0" fontId="24" fillId="0" borderId="36" xfId="0" applyFont="1" applyBorder="1" applyAlignment="1">
      <alignment horizontal="centerContinuous" vertical="center"/>
    </xf>
    <xf numFmtId="0" fontId="15" fillId="0" borderId="36" xfId="0" applyFont="1" applyBorder="1" applyAlignment="1">
      <alignment horizontal="centerContinuous" vertical="center"/>
    </xf>
    <xf numFmtId="0" fontId="15" fillId="0" borderId="33" xfId="0" applyFont="1" applyBorder="1" applyAlignment="1">
      <alignment horizontal="centerContinuous" vertical="center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centerContinuous"/>
    </xf>
    <xf numFmtId="0" fontId="16" fillId="0" borderId="14" xfId="0" applyFont="1" applyBorder="1" applyAlignment="1">
      <alignment horizontal="left"/>
    </xf>
    <xf numFmtId="0" fontId="15" fillId="0" borderId="5" xfId="0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5" fillId="0" borderId="0" xfId="0" applyFont="1" applyBorder="1" applyAlignment="1">
      <alignment horizontal="centerContinuous"/>
    </xf>
    <xf numFmtId="0" fontId="15" fillId="0" borderId="15" xfId="0" applyFont="1" applyBorder="1" applyAlignment="1">
      <alignment horizontal="centerContinuous"/>
    </xf>
    <xf numFmtId="3" fontId="15" fillId="0" borderId="22" xfId="0" applyNumberFormat="1" applyFont="1" applyBorder="1"/>
    <xf numFmtId="166" fontId="15" fillId="0" borderId="24" xfId="0" applyNumberFormat="1" applyFont="1" applyBorder="1"/>
    <xf numFmtId="0" fontId="15" fillId="0" borderId="38" xfId="0" applyFont="1" applyBorder="1"/>
    <xf numFmtId="0" fontId="15" fillId="0" borderId="36" xfId="0" applyFont="1" applyBorder="1"/>
    <xf numFmtId="3" fontId="15" fillId="0" borderId="36" xfId="0" applyNumberFormat="1" applyFont="1" applyBorder="1"/>
    <xf numFmtId="0" fontId="15" fillId="0" borderId="26" xfId="0" applyFont="1" applyBorder="1"/>
    <xf numFmtId="0" fontId="15" fillId="0" borderId="28" xfId="0" applyFont="1" applyBorder="1"/>
    <xf numFmtId="0" fontId="15" fillId="0" borderId="9" xfId="0" applyFont="1" applyBorder="1"/>
    <xf numFmtId="0" fontId="15" fillId="0" borderId="8" xfId="0" applyFont="1" applyBorder="1"/>
    <xf numFmtId="0" fontId="15" fillId="0" borderId="10" xfId="0" applyFont="1" applyBorder="1"/>
    <xf numFmtId="0" fontId="15" fillId="0" borderId="19" xfId="0" applyFont="1" applyBorder="1"/>
    <xf numFmtId="0" fontId="15" fillId="0" borderId="5" xfId="0" applyFont="1" applyBorder="1"/>
    <xf numFmtId="14" fontId="15" fillId="0" borderId="0" xfId="0" applyNumberFormat="1" applyFont="1" applyBorder="1" applyAlignment="1">
      <alignment horizontal="left"/>
    </xf>
    <xf numFmtId="0" fontId="15" fillId="0" borderId="33" xfId="0" applyFont="1" applyBorder="1"/>
    <xf numFmtId="0" fontId="15" fillId="0" borderId="7" xfId="0" applyFont="1" applyBorder="1"/>
    <xf numFmtId="165" fontId="15" fillId="0" borderId="9" xfId="0" applyNumberFormat="1" applyFont="1" applyBorder="1" applyAlignment="1">
      <alignment horizontal="right"/>
    </xf>
    <xf numFmtId="166" fontId="15" fillId="0" borderId="10" xfId="0" applyNumberFormat="1" applyFont="1" applyBorder="1"/>
    <xf numFmtId="165" fontId="15" fillId="0" borderId="19" xfId="0" applyNumberFormat="1" applyFont="1" applyBorder="1" applyAlignment="1">
      <alignment horizontal="right"/>
    </xf>
    <xf numFmtId="166" fontId="15" fillId="0" borderId="13" xfId="0" applyNumberFormat="1" applyFont="1" applyBorder="1"/>
    <xf numFmtId="166" fontId="15" fillId="0" borderId="15" xfId="0" applyNumberFormat="1" applyFont="1" applyBorder="1"/>
    <xf numFmtId="0" fontId="25" fillId="3" borderId="30" xfId="0" applyFont="1" applyFill="1" applyBorder="1"/>
    <xf numFmtId="0" fontId="24" fillId="3" borderId="31" xfId="0" applyFont="1" applyFill="1" applyBorder="1"/>
    <xf numFmtId="0" fontId="24" fillId="3" borderId="32" xfId="0" applyFont="1" applyFill="1" applyBorder="1"/>
    <xf numFmtId="0" fontId="24" fillId="5" borderId="36" xfId="0" applyFont="1" applyFill="1" applyBorder="1"/>
    <xf numFmtId="166" fontId="25" fillId="3" borderId="37" xfId="0" applyNumberFormat="1" applyFont="1" applyFill="1" applyBorder="1"/>
    <xf numFmtId="49" fontId="18" fillId="0" borderId="34" xfId="1" applyNumberFormat="1" applyFont="1" applyBorder="1" applyAlignment="1">
      <alignment horizontal="center"/>
    </xf>
    <xf numFmtId="0" fontId="18" fillId="3" borderId="4" xfId="1" applyFont="1" applyFill="1" applyBorder="1" applyAlignment="1">
      <alignment horizontal="center"/>
    </xf>
    <xf numFmtId="0" fontId="15" fillId="0" borderId="5" xfId="1" applyFont="1" applyBorder="1" applyAlignment="1">
      <alignment horizontal="center" vertical="top"/>
    </xf>
    <xf numFmtId="0" fontId="17" fillId="0" borderId="3" xfId="0" applyFont="1" applyBorder="1" applyAlignment="1">
      <alignment horizontal="center" wrapText="1"/>
    </xf>
    <xf numFmtId="0" fontId="16" fillId="0" borderId="3" xfId="1" applyFont="1" applyBorder="1" applyAlignment="1">
      <alignment horizontal="center"/>
    </xf>
    <xf numFmtId="0" fontId="15" fillId="0" borderId="3" xfId="1" applyFont="1" applyBorder="1" applyAlignment="1">
      <alignment horizontal="center" vertical="top"/>
    </xf>
    <xf numFmtId="0" fontId="15" fillId="0" borderId="6" xfId="0" applyFont="1" applyBorder="1" applyAlignment="1">
      <alignment horizontal="center" wrapText="1"/>
    </xf>
    <xf numFmtId="0" fontId="15" fillId="0" borderId="5" xfId="1" applyFont="1" applyBorder="1" applyAlignment="1">
      <alignment wrapText="1"/>
    </xf>
    <xf numFmtId="0" fontId="15" fillId="0" borderId="3" xfId="0" applyFont="1" applyBorder="1" applyAlignment="1">
      <alignment horizontal="center" wrapText="1"/>
    </xf>
    <xf numFmtId="0" fontId="27" fillId="0" borderId="0" xfId="2" applyFont="1"/>
    <xf numFmtId="1" fontId="15" fillId="4" borderId="3" xfId="0" applyNumberFormat="1" applyFont="1" applyFill="1" applyBorder="1" applyAlignment="1">
      <alignment horizontal="right" wrapText="1"/>
    </xf>
    <xf numFmtId="0" fontId="6" fillId="0" borderId="5" xfId="1" applyFont="1" applyBorder="1"/>
    <xf numFmtId="0" fontId="15" fillId="4" borderId="5" xfId="0" applyFont="1" applyFill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4" fillId="3" borderId="34" xfId="1" applyFont="1" applyFill="1" applyBorder="1"/>
    <xf numFmtId="0" fontId="1" fillId="0" borderId="45" xfId="1" applyBorder="1" applyAlignment="1">
      <alignment horizontal="center"/>
    </xf>
    <xf numFmtId="0" fontId="15" fillId="4" borderId="3" xfId="0" applyFont="1" applyFill="1" applyBorder="1" applyAlignment="1">
      <alignment horizontal="center" wrapText="1"/>
    </xf>
    <xf numFmtId="0" fontId="1" fillId="0" borderId="6" xfId="1" applyNumberFormat="1" applyBorder="1"/>
    <xf numFmtId="4" fontId="17" fillId="4" borderId="6" xfId="0" applyNumberFormat="1" applyFont="1" applyFill="1" applyBorder="1" applyAlignment="1">
      <alignment horizontal="right" wrapText="1"/>
    </xf>
    <xf numFmtId="4" fontId="16" fillId="3" borderId="12" xfId="1" applyNumberFormat="1" applyFont="1" applyFill="1" applyBorder="1"/>
    <xf numFmtId="0" fontId="1" fillId="0" borderId="45" xfId="1" applyNumberFormat="1" applyBorder="1" applyAlignment="1">
      <alignment horizontal="right"/>
    </xf>
    <xf numFmtId="4" fontId="15" fillId="4" borderId="3" xfId="0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0" fontId="23" fillId="0" borderId="27" xfId="0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6" fillId="0" borderId="24" xfId="0" applyFont="1" applyBorder="1" applyAlignment="1">
      <alignment horizontal="left"/>
    </xf>
    <xf numFmtId="0" fontId="13" fillId="0" borderId="0" xfId="0" applyFont="1" applyAlignment="1">
      <alignment horizontal="left" vertical="top" wrapText="1"/>
    </xf>
    <xf numFmtId="0" fontId="19" fillId="0" borderId="19" xfId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9" fillId="0" borderId="34" xfId="1" applyFont="1" applyBorder="1" applyAlignment="1">
      <alignment horizontal="center"/>
    </xf>
    <xf numFmtId="0" fontId="15" fillId="0" borderId="11" xfId="0" applyFont="1" applyBorder="1" applyAlignment="1"/>
    <xf numFmtId="0" fontId="15" fillId="0" borderId="12" xfId="0" applyFont="1" applyBorder="1" applyAlignment="1"/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spor\Zakaznici_CZ\BKOM\SI&#344;D\Projekty%20SI&#344;D\final\Racom%20rozpocet_%20nav%20na_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C5" t="str">
            <v>Rádiová datová síť</v>
          </cell>
        </row>
        <row r="7">
          <cell r="C7" t="str">
            <v>NAVÁDĚNÍ VOZIDEL NA VYBRANÁ PARKOVIŠTĚ</v>
          </cell>
        </row>
      </sheetData>
      <sheetData sheetId="1" refreshError="1">
        <row r="2">
          <cell r="G2" t="str">
            <v>Rádiová datová síť</v>
          </cell>
        </row>
        <row r="10">
          <cell r="E10">
            <v>742560</v>
          </cell>
          <cell r="F10">
            <v>0</v>
          </cell>
          <cell r="G10">
            <v>0</v>
          </cell>
          <cell r="H10">
            <v>104000</v>
          </cell>
          <cell r="I10">
            <v>0</v>
          </cell>
        </row>
        <row r="23">
          <cell r="H23">
            <v>40211.599999999999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48"/>
  <sheetViews>
    <sheetView tabSelected="1" workbookViewId="0">
      <selection activeCell="A30" sqref="A30:F38"/>
    </sheetView>
  </sheetViews>
  <sheetFormatPr defaultRowHeight="12.75" x14ac:dyDescent="0.2"/>
  <cols>
    <col min="1" max="1" width="21.140625" customWidth="1"/>
    <col min="2" max="2" width="14.140625" customWidth="1"/>
    <col min="3" max="3" width="10.140625" customWidth="1"/>
    <col min="4" max="4" width="14.5703125" customWidth="1"/>
    <col min="5" max="5" width="12.5703125" customWidth="1"/>
    <col min="6" max="6" width="17.85546875" customWidth="1"/>
  </cols>
  <sheetData>
    <row r="1" spans="1:56" ht="13.5" thickBot="1" x14ac:dyDescent="0.25">
      <c r="A1" s="45"/>
      <c r="B1" s="45"/>
      <c r="C1" s="45"/>
      <c r="D1" s="45"/>
      <c r="E1" s="45"/>
      <c r="F1" s="45"/>
    </row>
    <row r="2" spans="1:56" x14ac:dyDescent="0.2">
      <c r="A2" s="104" t="s">
        <v>38</v>
      </c>
      <c r="B2" s="105" t="s">
        <v>30</v>
      </c>
      <c r="C2" s="105"/>
      <c r="D2" s="106"/>
      <c r="E2" s="106"/>
      <c r="F2" s="107"/>
    </row>
    <row r="3" spans="1:56" ht="3" customHeight="1" x14ac:dyDescent="0.2">
      <c r="A3" s="108"/>
      <c r="B3" s="54"/>
      <c r="C3" s="54"/>
      <c r="D3" s="54"/>
      <c r="E3" s="54"/>
      <c r="F3" s="109"/>
    </row>
    <row r="4" spans="1:56" ht="10.5" customHeight="1" x14ac:dyDescent="0.2">
      <c r="A4" s="57"/>
      <c r="B4" s="58"/>
      <c r="C4" s="110"/>
      <c r="D4" s="110"/>
      <c r="E4" s="111"/>
      <c r="F4" s="112"/>
    </row>
    <row r="5" spans="1:56" ht="16.5" customHeight="1" thickBot="1" x14ac:dyDescent="0.3">
      <c r="A5" s="113" t="s">
        <v>37</v>
      </c>
      <c r="B5" s="114" t="s">
        <v>27</v>
      </c>
      <c r="C5" s="59"/>
      <c r="D5" s="59"/>
      <c r="E5" s="115"/>
      <c r="F5" s="109"/>
    </row>
    <row r="6" spans="1:56" x14ac:dyDescent="0.2">
      <c r="A6" s="116" t="s">
        <v>14</v>
      </c>
      <c r="B6" s="184"/>
      <c r="C6" s="184"/>
      <c r="D6" s="117"/>
      <c r="E6" s="118" t="s">
        <v>13</v>
      </c>
      <c r="F6" s="119"/>
    </row>
    <row r="7" spans="1:56" x14ac:dyDescent="0.2">
      <c r="A7" s="120" t="s">
        <v>11</v>
      </c>
      <c r="B7" s="185"/>
      <c r="C7" s="185"/>
      <c r="D7" s="54"/>
      <c r="E7" s="54"/>
      <c r="F7" s="121"/>
    </row>
    <row r="8" spans="1:56" x14ac:dyDescent="0.2">
      <c r="A8" s="122" t="s">
        <v>12</v>
      </c>
      <c r="B8" s="123"/>
      <c r="C8" s="123"/>
      <c r="D8" s="123"/>
      <c r="E8" s="123"/>
      <c r="F8" s="124"/>
    </row>
    <row r="9" spans="1:56" x14ac:dyDescent="0.2">
      <c r="A9" s="120" t="s">
        <v>16</v>
      </c>
      <c r="B9" s="54"/>
      <c r="C9" s="54"/>
      <c r="D9" s="54"/>
      <c r="E9" s="54"/>
      <c r="F9" s="109"/>
      <c r="AZ9" s="47"/>
      <c r="BA9" s="47"/>
      <c r="BB9" s="47"/>
      <c r="BC9" s="47"/>
      <c r="BD9" s="47"/>
    </row>
    <row r="10" spans="1:56" x14ac:dyDescent="0.2">
      <c r="A10" s="122" t="s">
        <v>15</v>
      </c>
      <c r="B10" s="55"/>
      <c r="C10" s="123"/>
      <c r="D10" s="186"/>
      <c r="E10" s="186"/>
      <c r="F10" s="187"/>
    </row>
    <row r="11" spans="1:56" ht="16.5" thickBot="1" x14ac:dyDescent="0.25">
      <c r="A11" s="125" t="s">
        <v>13</v>
      </c>
      <c r="B11" s="126"/>
      <c r="C11" s="126"/>
      <c r="D11" s="127"/>
      <c r="E11" s="127"/>
      <c r="F11" s="128"/>
    </row>
    <row r="12" spans="1:56" x14ac:dyDescent="0.2">
      <c r="A12" s="129" t="s">
        <v>35</v>
      </c>
      <c r="B12" s="102" t="s">
        <v>34</v>
      </c>
      <c r="C12" s="130"/>
      <c r="D12" s="106"/>
      <c r="E12" s="106"/>
      <c r="F12" s="107"/>
    </row>
    <row r="13" spans="1:56" x14ac:dyDescent="0.2">
      <c r="A13" s="131"/>
      <c r="B13" s="132"/>
      <c r="C13" s="133"/>
      <c r="D13" s="134"/>
      <c r="E13" s="134"/>
      <c r="F13" s="135"/>
    </row>
    <row r="14" spans="1:56" x14ac:dyDescent="0.2">
      <c r="A14" s="56" t="s">
        <v>39</v>
      </c>
      <c r="B14" s="55"/>
      <c r="C14" s="123"/>
      <c r="D14" s="136"/>
      <c r="E14" s="123"/>
      <c r="F14" s="137">
        <f>'I. Páteřní body'!F33+'II. Koncové body'!F39</f>
        <v>0</v>
      </c>
    </row>
    <row r="15" spans="1:56" ht="15.95" customHeight="1" x14ac:dyDescent="0.2">
      <c r="A15" s="56" t="s">
        <v>40</v>
      </c>
      <c r="B15" s="55"/>
      <c r="C15" s="123"/>
      <c r="D15" s="136"/>
      <c r="E15" s="123"/>
      <c r="F15" s="137">
        <f>'I. Páteřní body'!F43+'II. Koncové body'!F49</f>
        <v>0</v>
      </c>
    </row>
    <row r="16" spans="1:56" ht="15.95" customHeight="1" thickBot="1" x14ac:dyDescent="0.25">
      <c r="A16" s="62" t="s">
        <v>36</v>
      </c>
      <c r="B16" s="138"/>
      <c r="C16" s="139"/>
      <c r="D16" s="140"/>
      <c r="E16" s="139"/>
      <c r="F16" s="103">
        <f>SUM(F14:F15)</f>
        <v>0</v>
      </c>
      <c r="J16" s="46"/>
    </row>
    <row r="17" spans="1:7" x14ac:dyDescent="0.2">
      <c r="A17" s="141" t="s">
        <v>41</v>
      </c>
      <c r="B17" s="142"/>
      <c r="C17" s="143" t="s">
        <v>17</v>
      </c>
      <c r="D17" s="144"/>
      <c r="E17" s="143" t="s">
        <v>18</v>
      </c>
      <c r="F17" s="145"/>
    </row>
    <row r="18" spans="1:7" x14ac:dyDescent="0.2">
      <c r="A18" s="52" t="s">
        <v>32</v>
      </c>
      <c r="B18" s="54"/>
      <c r="C18" s="146" t="s">
        <v>19</v>
      </c>
      <c r="D18" s="111"/>
      <c r="E18" s="146" t="s">
        <v>19</v>
      </c>
      <c r="F18" s="112"/>
    </row>
    <row r="19" spans="1:7" x14ac:dyDescent="0.2">
      <c r="A19" s="52" t="s">
        <v>20</v>
      </c>
      <c r="B19" s="54"/>
      <c r="C19" s="147" t="s">
        <v>20</v>
      </c>
      <c r="D19" s="148"/>
      <c r="E19" s="147" t="s">
        <v>20</v>
      </c>
      <c r="F19" s="109"/>
    </row>
    <row r="20" spans="1:7" x14ac:dyDescent="0.2">
      <c r="A20" s="61" t="s">
        <v>21</v>
      </c>
      <c r="B20" s="54"/>
      <c r="C20" s="147" t="s">
        <v>21</v>
      </c>
      <c r="D20" s="54"/>
      <c r="E20" s="147" t="s">
        <v>22</v>
      </c>
      <c r="F20" s="109"/>
    </row>
    <row r="21" spans="1:7" x14ac:dyDescent="0.2">
      <c r="A21" s="52"/>
      <c r="B21" s="54"/>
      <c r="C21" s="147"/>
      <c r="D21" s="54"/>
      <c r="E21" s="147"/>
      <c r="F21" s="109"/>
    </row>
    <row r="22" spans="1:7" ht="94.5" customHeight="1" thickBot="1" x14ac:dyDescent="0.25">
      <c r="A22" s="53"/>
      <c r="B22" s="139"/>
      <c r="C22" s="138"/>
      <c r="D22" s="139"/>
      <c r="E22" s="138"/>
      <c r="F22" s="149"/>
    </row>
    <row r="23" spans="1:7" x14ac:dyDescent="0.2">
      <c r="A23" s="150" t="s">
        <v>23</v>
      </c>
      <c r="B23" s="151">
        <v>21</v>
      </c>
      <c r="C23" s="144" t="s">
        <v>24</v>
      </c>
      <c r="D23" s="143"/>
      <c r="E23" s="144"/>
      <c r="F23" s="152">
        <f>F16</f>
        <v>0</v>
      </c>
    </row>
    <row r="24" spans="1:7" x14ac:dyDescent="0.2">
      <c r="A24" s="60" t="s">
        <v>25</v>
      </c>
      <c r="B24" s="153">
        <v>21</v>
      </c>
      <c r="C24" s="111" t="s">
        <v>24</v>
      </c>
      <c r="D24" s="55"/>
      <c r="E24" s="123"/>
      <c r="F24" s="137">
        <f>ROUND(PRODUCT(F23,B24/100),1)</f>
        <v>0</v>
      </c>
    </row>
    <row r="25" spans="1:7" hidden="1" x14ac:dyDescent="0.2">
      <c r="A25" s="60"/>
      <c r="B25" s="153">
        <v>0</v>
      </c>
      <c r="C25" s="111" t="s">
        <v>24</v>
      </c>
      <c r="D25" s="147"/>
      <c r="E25" s="54"/>
      <c r="F25" s="154">
        <v>0</v>
      </c>
    </row>
    <row r="26" spans="1:7" hidden="1" x14ac:dyDescent="0.2">
      <c r="A26" s="60"/>
      <c r="B26" s="153">
        <v>0</v>
      </c>
      <c r="C26" s="111" t="s">
        <v>24</v>
      </c>
      <c r="D26" s="146"/>
      <c r="E26" s="54"/>
      <c r="F26" s="155">
        <f>ROUND(PRODUCT(F25,B26/100),1)</f>
        <v>0</v>
      </c>
    </row>
    <row r="27" spans="1:7" s="48" customFormat="1" ht="16.5" thickBot="1" x14ac:dyDescent="0.3">
      <c r="A27" s="156" t="s">
        <v>31</v>
      </c>
      <c r="B27" s="157"/>
      <c r="C27" s="157"/>
      <c r="D27" s="158"/>
      <c r="E27" s="159"/>
      <c r="F27" s="160">
        <f>CEILING(SUM(F23:F26),1)</f>
        <v>0</v>
      </c>
    </row>
    <row r="28" spans="1:7" x14ac:dyDescent="0.2">
      <c r="A28" s="63"/>
      <c r="B28" s="63"/>
      <c r="C28" s="63"/>
      <c r="D28" s="63"/>
      <c r="E28" s="63"/>
      <c r="F28" s="63"/>
    </row>
    <row r="29" spans="1:7" x14ac:dyDescent="0.2">
      <c r="A29" s="63" t="s">
        <v>33</v>
      </c>
      <c r="B29" s="63"/>
      <c r="C29" s="63"/>
      <c r="D29" s="63"/>
      <c r="E29" s="63"/>
      <c r="F29" s="63"/>
      <c r="G29" t="s">
        <v>26</v>
      </c>
    </row>
    <row r="30" spans="1:7" x14ac:dyDescent="0.2">
      <c r="A30" s="188"/>
      <c r="B30" s="188"/>
      <c r="C30" s="188"/>
      <c r="D30" s="188"/>
      <c r="E30" s="188"/>
      <c r="F30" s="188"/>
      <c r="G30" t="s">
        <v>26</v>
      </c>
    </row>
    <row r="31" spans="1:7" ht="12.75" customHeight="1" x14ac:dyDescent="0.2">
      <c r="A31" s="188"/>
      <c r="B31" s="188"/>
      <c r="C31" s="188"/>
      <c r="D31" s="188"/>
      <c r="E31" s="188"/>
      <c r="F31" s="188"/>
      <c r="G31" t="s">
        <v>26</v>
      </c>
    </row>
    <row r="32" spans="1:7" x14ac:dyDescent="0.2">
      <c r="A32" s="188"/>
      <c r="B32" s="188"/>
      <c r="C32" s="188"/>
      <c r="D32" s="188"/>
      <c r="E32" s="188"/>
      <c r="F32" s="188"/>
      <c r="G32" t="s">
        <v>26</v>
      </c>
    </row>
    <row r="33" spans="1:7" x14ac:dyDescent="0.2">
      <c r="A33" s="188"/>
      <c r="B33" s="188"/>
      <c r="C33" s="188"/>
      <c r="D33" s="188"/>
      <c r="E33" s="188"/>
      <c r="F33" s="188"/>
      <c r="G33" t="s">
        <v>26</v>
      </c>
    </row>
    <row r="34" spans="1:7" x14ac:dyDescent="0.2">
      <c r="A34" s="188"/>
      <c r="B34" s="188"/>
      <c r="C34" s="188"/>
      <c r="D34" s="188"/>
      <c r="E34" s="188"/>
      <c r="F34" s="188"/>
      <c r="G34" t="s">
        <v>26</v>
      </c>
    </row>
    <row r="35" spans="1:7" x14ac:dyDescent="0.2">
      <c r="A35" s="188"/>
      <c r="B35" s="188"/>
      <c r="C35" s="188"/>
      <c r="D35" s="188"/>
      <c r="E35" s="188"/>
      <c r="F35" s="188"/>
      <c r="G35" t="s">
        <v>26</v>
      </c>
    </row>
    <row r="36" spans="1:7" x14ac:dyDescent="0.2">
      <c r="A36" s="188"/>
      <c r="B36" s="188"/>
      <c r="C36" s="188"/>
      <c r="D36" s="188"/>
      <c r="E36" s="188"/>
      <c r="F36" s="188"/>
      <c r="G36" t="s">
        <v>26</v>
      </c>
    </row>
    <row r="37" spans="1:7" x14ac:dyDescent="0.2">
      <c r="A37" s="188"/>
      <c r="B37" s="188"/>
      <c r="C37" s="188"/>
      <c r="D37" s="188"/>
      <c r="E37" s="188"/>
      <c r="F37" s="188"/>
      <c r="G37" t="s">
        <v>26</v>
      </c>
    </row>
    <row r="38" spans="1:7" x14ac:dyDescent="0.2">
      <c r="A38" s="188"/>
      <c r="B38" s="188"/>
      <c r="C38" s="188"/>
      <c r="D38" s="188"/>
      <c r="E38" s="188"/>
      <c r="F38" s="188"/>
      <c r="G38" t="s">
        <v>26</v>
      </c>
    </row>
    <row r="39" spans="1:7" x14ac:dyDescent="0.2">
      <c r="A39" s="183"/>
      <c r="B39" s="183"/>
      <c r="C39" s="183"/>
      <c r="D39" s="183"/>
      <c r="E39" s="183"/>
      <c r="F39" s="183"/>
    </row>
    <row r="40" spans="1:7" x14ac:dyDescent="0.2">
      <c r="A40" s="183"/>
      <c r="B40" s="183"/>
      <c r="C40" s="183"/>
      <c r="D40" s="183"/>
      <c r="E40" s="183"/>
      <c r="F40" s="183"/>
    </row>
    <row r="41" spans="1:7" x14ac:dyDescent="0.2">
      <c r="A41" s="183"/>
      <c r="B41" s="183"/>
      <c r="C41" s="183"/>
      <c r="D41" s="183"/>
      <c r="E41" s="183"/>
      <c r="F41" s="183"/>
    </row>
    <row r="42" spans="1:7" x14ac:dyDescent="0.2">
      <c r="A42" s="183"/>
      <c r="B42" s="183"/>
      <c r="C42" s="183"/>
      <c r="D42" s="183"/>
      <c r="E42" s="183"/>
      <c r="F42" s="183"/>
    </row>
    <row r="43" spans="1:7" x14ac:dyDescent="0.2">
      <c r="A43" s="183"/>
      <c r="B43" s="183"/>
      <c r="C43" s="183"/>
      <c r="D43" s="183"/>
      <c r="E43" s="183"/>
      <c r="F43" s="183"/>
    </row>
    <row r="44" spans="1:7" x14ac:dyDescent="0.2">
      <c r="A44" s="183"/>
      <c r="B44" s="183"/>
      <c r="C44" s="183"/>
      <c r="D44" s="183"/>
      <c r="E44" s="183"/>
      <c r="F44" s="183"/>
    </row>
    <row r="45" spans="1:7" x14ac:dyDescent="0.2">
      <c r="A45" s="183"/>
      <c r="B45" s="183"/>
      <c r="C45" s="183"/>
      <c r="D45" s="183"/>
      <c r="E45" s="183"/>
      <c r="F45" s="183"/>
    </row>
    <row r="46" spans="1:7" x14ac:dyDescent="0.2">
      <c r="A46" s="183"/>
      <c r="B46" s="183"/>
      <c r="C46" s="183"/>
      <c r="D46" s="183"/>
      <c r="E46" s="183"/>
      <c r="F46" s="183"/>
    </row>
    <row r="47" spans="1:7" x14ac:dyDescent="0.2">
      <c r="A47" s="183"/>
      <c r="B47" s="183"/>
      <c r="C47" s="183"/>
      <c r="D47" s="183"/>
      <c r="E47" s="183"/>
      <c r="F47" s="183"/>
    </row>
    <row r="48" spans="1:7" x14ac:dyDescent="0.2">
      <c r="A48" s="183"/>
      <c r="B48" s="183"/>
      <c r="C48" s="183"/>
      <c r="D48" s="183"/>
      <c r="E48" s="183"/>
      <c r="F48" s="183"/>
    </row>
  </sheetData>
  <mergeCells count="14">
    <mergeCell ref="A40:F40"/>
    <mergeCell ref="B6:C6"/>
    <mergeCell ref="B7:C7"/>
    <mergeCell ref="D10:F10"/>
    <mergeCell ref="A30:F38"/>
    <mergeCell ref="A39:F39"/>
    <mergeCell ref="A47:F47"/>
    <mergeCell ref="A48:F48"/>
    <mergeCell ref="A41:F41"/>
    <mergeCell ref="A42:F42"/>
    <mergeCell ref="A43:F43"/>
    <mergeCell ref="A44:F44"/>
    <mergeCell ref="A45:F45"/>
    <mergeCell ref="A46:F46"/>
  </mergeCell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6"/>
  <sheetViews>
    <sheetView topLeftCell="A4" workbookViewId="0">
      <selection activeCell="E41" sqref="E41"/>
    </sheetView>
  </sheetViews>
  <sheetFormatPr defaultRowHeight="12.75" x14ac:dyDescent="0.2"/>
  <cols>
    <col min="1" max="1" width="7.5703125" style="1" customWidth="1"/>
    <col min="2" max="2" width="40.5703125" style="1" customWidth="1"/>
    <col min="3" max="3" width="5.85546875" style="1" customWidth="1"/>
    <col min="4" max="4" width="8" style="6" customWidth="1"/>
    <col min="5" max="5" width="12.7109375" style="1" customWidth="1"/>
    <col min="6" max="6" width="12.85546875" style="1" customWidth="1"/>
    <col min="7" max="10" width="9.140625" style="1"/>
    <col min="11" max="11" width="75.42578125" style="1" customWidth="1"/>
    <col min="12" max="12" width="45.28515625" style="1" customWidth="1"/>
    <col min="13" max="16384" width="9.140625" style="1"/>
  </cols>
  <sheetData>
    <row r="1" spans="1:14" x14ac:dyDescent="0.2">
      <c r="A1" s="92"/>
      <c r="B1" s="50"/>
      <c r="C1" s="50"/>
      <c r="D1" s="3"/>
      <c r="E1" s="50"/>
      <c r="F1" s="50"/>
    </row>
    <row r="2" spans="1:14" ht="14.25" customHeight="1" x14ac:dyDescent="0.2">
      <c r="A2" s="49" t="s">
        <v>9</v>
      </c>
      <c r="B2" s="189" t="s">
        <v>28</v>
      </c>
      <c r="C2" s="190"/>
      <c r="D2" s="190"/>
      <c r="E2" s="190"/>
      <c r="F2" s="191"/>
    </row>
    <row r="3" spans="1:14" ht="17.25" customHeight="1" x14ac:dyDescent="0.2">
      <c r="A3" s="161"/>
      <c r="B3" s="192" t="s">
        <v>29</v>
      </c>
      <c r="C3" s="193"/>
      <c r="D3" s="193"/>
      <c r="E3" s="193"/>
      <c r="F3" s="194"/>
    </row>
    <row r="4" spans="1:14" x14ac:dyDescent="0.2">
      <c r="A4" s="91"/>
      <c r="B4" s="92"/>
      <c r="C4" s="92"/>
      <c r="D4" s="93"/>
      <c r="E4" s="92"/>
      <c r="F4" s="94"/>
    </row>
    <row r="5" spans="1:14" x14ac:dyDescent="0.2">
      <c r="A5" s="95" t="s">
        <v>0</v>
      </c>
      <c r="B5" s="96" t="s">
        <v>1</v>
      </c>
      <c r="C5" s="96" t="s">
        <v>2</v>
      </c>
      <c r="D5" s="97" t="s">
        <v>3</v>
      </c>
      <c r="E5" s="96" t="s">
        <v>4</v>
      </c>
      <c r="F5" s="98" t="s">
        <v>5</v>
      </c>
    </row>
    <row r="6" spans="1:14" x14ac:dyDescent="0.2">
      <c r="A6" s="12" t="s">
        <v>6</v>
      </c>
      <c r="B6" s="13" t="s">
        <v>7</v>
      </c>
      <c r="C6" s="99"/>
      <c r="D6" s="100"/>
      <c r="E6" s="100"/>
      <c r="F6" s="101"/>
    </row>
    <row r="7" spans="1:14" x14ac:dyDescent="0.2">
      <c r="A7" s="30">
        <v>1</v>
      </c>
      <c r="B7" s="85" t="s">
        <v>42</v>
      </c>
      <c r="C7" s="86" t="s">
        <v>8</v>
      </c>
      <c r="D7" s="64">
        <v>14</v>
      </c>
      <c r="E7" s="65">
        <v>0</v>
      </c>
      <c r="F7" s="66">
        <f>D7*E7</f>
        <v>0</v>
      </c>
      <c r="G7" s="15"/>
      <c r="H7" s="15"/>
      <c r="N7" s="16"/>
    </row>
    <row r="8" spans="1:14" ht="25.5" x14ac:dyDescent="0.2">
      <c r="A8" s="30">
        <v>2</v>
      </c>
      <c r="B8" s="85" t="s">
        <v>43</v>
      </c>
      <c r="C8" s="164" t="s">
        <v>8</v>
      </c>
      <c r="D8" s="69">
        <v>14</v>
      </c>
      <c r="E8" s="70">
        <v>0</v>
      </c>
      <c r="F8" s="71">
        <f t="shared" ref="F8:F27" si="0">D8*E8</f>
        <v>0</v>
      </c>
      <c r="N8" s="16"/>
    </row>
    <row r="9" spans="1:14" ht="25.5" x14ac:dyDescent="0.2">
      <c r="A9" s="30">
        <v>3</v>
      </c>
      <c r="B9" s="168" t="s">
        <v>44</v>
      </c>
      <c r="C9" s="164" t="s">
        <v>8</v>
      </c>
      <c r="D9" s="69">
        <v>14</v>
      </c>
      <c r="E9" s="70">
        <v>0</v>
      </c>
      <c r="F9" s="71">
        <f t="shared" si="0"/>
        <v>0</v>
      </c>
      <c r="N9" s="16"/>
    </row>
    <row r="10" spans="1:14" x14ac:dyDescent="0.2">
      <c r="A10" s="30">
        <v>4</v>
      </c>
      <c r="B10" s="85" t="s">
        <v>45</v>
      </c>
      <c r="C10" s="164" t="s">
        <v>8</v>
      </c>
      <c r="D10" s="69">
        <v>28</v>
      </c>
      <c r="E10" s="70">
        <v>0</v>
      </c>
      <c r="F10" s="71">
        <f t="shared" si="0"/>
        <v>0</v>
      </c>
      <c r="N10" s="16"/>
    </row>
    <row r="11" spans="1:14" ht="25.5" x14ac:dyDescent="0.2">
      <c r="A11" s="30">
        <v>5</v>
      </c>
      <c r="B11" s="85" t="s">
        <v>46</v>
      </c>
      <c r="C11" s="164" t="s">
        <v>70</v>
      </c>
      <c r="D11" s="69">
        <v>6</v>
      </c>
      <c r="E11" s="70">
        <v>0</v>
      </c>
      <c r="F11" s="71">
        <f t="shared" si="0"/>
        <v>0</v>
      </c>
      <c r="N11" s="16"/>
    </row>
    <row r="12" spans="1:14" x14ac:dyDescent="0.2">
      <c r="A12" s="30">
        <v>8</v>
      </c>
      <c r="B12" s="85" t="s">
        <v>71</v>
      </c>
      <c r="C12" s="164" t="s">
        <v>8</v>
      </c>
      <c r="D12" s="69">
        <v>9</v>
      </c>
      <c r="E12" s="70">
        <v>0</v>
      </c>
      <c r="F12" s="71">
        <f t="shared" si="0"/>
        <v>0</v>
      </c>
      <c r="N12" s="16"/>
    </row>
    <row r="13" spans="1:14" x14ac:dyDescent="0.2">
      <c r="A13" s="30">
        <v>9</v>
      </c>
      <c r="B13" s="85" t="s">
        <v>73</v>
      </c>
      <c r="C13" s="164" t="s">
        <v>8</v>
      </c>
      <c r="D13" s="69">
        <v>1</v>
      </c>
      <c r="E13" s="70">
        <v>0</v>
      </c>
      <c r="F13" s="71">
        <f t="shared" si="0"/>
        <v>0</v>
      </c>
      <c r="N13" s="16"/>
    </row>
    <row r="14" spans="1:14" x14ac:dyDescent="0.2">
      <c r="A14" s="30">
        <v>10</v>
      </c>
      <c r="B14" s="85" t="s">
        <v>74</v>
      </c>
      <c r="C14" s="164" t="s">
        <v>8</v>
      </c>
      <c r="D14" s="69">
        <v>2</v>
      </c>
      <c r="E14" s="70">
        <v>0</v>
      </c>
      <c r="F14" s="71">
        <f t="shared" si="0"/>
        <v>0</v>
      </c>
      <c r="N14" s="16"/>
    </row>
    <row r="15" spans="1:14" x14ac:dyDescent="0.2">
      <c r="A15" s="30">
        <v>11</v>
      </c>
      <c r="B15" s="85" t="s">
        <v>75</v>
      </c>
      <c r="C15" s="164" t="s">
        <v>8</v>
      </c>
      <c r="D15" s="69">
        <v>2</v>
      </c>
      <c r="E15" s="70">
        <v>0</v>
      </c>
      <c r="F15" s="71">
        <f t="shared" si="0"/>
        <v>0</v>
      </c>
      <c r="N15" s="16"/>
    </row>
    <row r="16" spans="1:14" x14ac:dyDescent="0.2">
      <c r="A16" s="30">
        <v>12</v>
      </c>
      <c r="B16" s="85" t="s">
        <v>62</v>
      </c>
      <c r="C16" s="164" t="s">
        <v>8</v>
      </c>
      <c r="D16" s="69">
        <v>14</v>
      </c>
      <c r="E16" s="70">
        <v>0</v>
      </c>
      <c r="F16" s="71">
        <f t="shared" si="0"/>
        <v>0</v>
      </c>
      <c r="N16" s="16"/>
    </row>
    <row r="17" spans="1:14" x14ac:dyDescent="0.2">
      <c r="A17" s="30">
        <v>13</v>
      </c>
      <c r="B17" s="85" t="s">
        <v>63</v>
      </c>
      <c r="C17" s="164" t="s">
        <v>8</v>
      </c>
      <c r="D17" s="69">
        <v>14</v>
      </c>
      <c r="E17" s="70">
        <v>0</v>
      </c>
      <c r="F17" s="71">
        <f t="shared" si="0"/>
        <v>0</v>
      </c>
      <c r="N17" s="16"/>
    </row>
    <row r="18" spans="1:14" x14ac:dyDescent="0.2">
      <c r="A18" s="30"/>
      <c r="B18" s="85" t="s">
        <v>64</v>
      </c>
      <c r="C18" s="164" t="s">
        <v>8</v>
      </c>
      <c r="D18" s="69">
        <v>42</v>
      </c>
      <c r="E18" s="70">
        <v>0</v>
      </c>
      <c r="F18" s="71">
        <f t="shared" si="0"/>
        <v>0</v>
      </c>
      <c r="N18" s="16"/>
    </row>
    <row r="19" spans="1:14" x14ac:dyDescent="0.2">
      <c r="A19" s="30">
        <v>14</v>
      </c>
      <c r="B19" s="88" t="s">
        <v>47</v>
      </c>
      <c r="C19" s="164" t="s">
        <v>8</v>
      </c>
      <c r="D19" s="69">
        <v>1</v>
      </c>
      <c r="E19" s="70">
        <v>0</v>
      </c>
      <c r="F19" s="71">
        <f t="shared" si="0"/>
        <v>0</v>
      </c>
      <c r="N19" s="16"/>
    </row>
    <row r="20" spans="1:14" x14ac:dyDescent="0.2">
      <c r="A20" s="30">
        <v>15</v>
      </c>
      <c r="B20" s="88" t="s">
        <v>61</v>
      </c>
      <c r="C20" s="164" t="s">
        <v>8</v>
      </c>
      <c r="D20" s="69">
        <v>12</v>
      </c>
      <c r="E20" s="70">
        <v>0</v>
      </c>
      <c r="F20" s="71">
        <f t="shared" si="0"/>
        <v>0</v>
      </c>
      <c r="N20" s="16"/>
    </row>
    <row r="21" spans="1:14" x14ac:dyDescent="0.2">
      <c r="A21" s="30">
        <v>16</v>
      </c>
      <c r="B21" s="88" t="s">
        <v>67</v>
      </c>
      <c r="C21" s="164" t="s">
        <v>8</v>
      </c>
      <c r="D21" s="69">
        <v>2</v>
      </c>
      <c r="E21" s="70">
        <v>0</v>
      </c>
      <c r="F21" s="71">
        <f t="shared" si="0"/>
        <v>0</v>
      </c>
      <c r="N21" s="16"/>
    </row>
    <row r="22" spans="1:14" x14ac:dyDescent="0.2">
      <c r="A22" s="30">
        <v>17</v>
      </c>
      <c r="B22" s="85" t="s">
        <v>48</v>
      </c>
      <c r="C22" s="164" t="s">
        <v>8</v>
      </c>
      <c r="D22" s="69">
        <v>28</v>
      </c>
      <c r="E22" s="70">
        <v>0</v>
      </c>
      <c r="F22" s="71">
        <f t="shared" si="0"/>
        <v>0</v>
      </c>
      <c r="N22" s="16"/>
    </row>
    <row r="23" spans="1:14" x14ac:dyDescent="0.2">
      <c r="A23" s="30">
        <v>18</v>
      </c>
      <c r="B23" s="85" t="s">
        <v>49</v>
      </c>
      <c r="C23" s="164" t="s">
        <v>8</v>
      </c>
      <c r="D23" s="69">
        <v>4</v>
      </c>
      <c r="E23" s="70">
        <v>0</v>
      </c>
      <c r="F23" s="71">
        <f t="shared" si="0"/>
        <v>0</v>
      </c>
      <c r="N23" s="16"/>
    </row>
    <row r="24" spans="1:14" x14ac:dyDescent="0.2">
      <c r="A24" s="30">
        <v>19</v>
      </c>
      <c r="B24" s="85" t="s">
        <v>50</v>
      </c>
      <c r="C24" s="164" t="s">
        <v>8</v>
      </c>
      <c r="D24" s="69">
        <v>4</v>
      </c>
      <c r="E24" s="70">
        <v>0</v>
      </c>
      <c r="F24" s="71">
        <f t="shared" si="0"/>
        <v>0</v>
      </c>
      <c r="N24" s="16"/>
    </row>
    <row r="25" spans="1:14" x14ac:dyDescent="0.2">
      <c r="A25" s="30">
        <v>20</v>
      </c>
      <c r="B25" s="85" t="s">
        <v>51</v>
      </c>
      <c r="C25" s="164" t="s">
        <v>8</v>
      </c>
      <c r="D25" s="69">
        <v>14</v>
      </c>
      <c r="E25" s="70">
        <v>0</v>
      </c>
      <c r="F25" s="71">
        <f t="shared" si="0"/>
        <v>0</v>
      </c>
      <c r="N25" s="16"/>
    </row>
    <row r="26" spans="1:14" x14ac:dyDescent="0.2">
      <c r="A26" s="30">
        <v>21</v>
      </c>
      <c r="B26" s="85" t="s">
        <v>52</v>
      </c>
      <c r="C26" s="164" t="s">
        <v>8</v>
      </c>
      <c r="D26" s="69">
        <v>280</v>
      </c>
      <c r="E26" s="70">
        <v>0</v>
      </c>
      <c r="F26" s="71">
        <f t="shared" si="0"/>
        <v>0</v>
      </c>
      <c r="N26" s="16"/>
    </row>
    <row r="27" spans="1:14" x14ac:dyDescent="0.2">
      <c r="A27" s="30">
        <v>22</v>
      </c>
      <c r="B27" s="85" t="s">
        <v>53</v>
      </c>
      <c r="C27" s="169" t="s">
        <v>8</v>
      </c>
      <c r="D27" s="74">
        <v>14</v>
      </c>
      <c r="E27" s="75">
        <v>0</v>
      </c>
      <c r="F27" s="71">
        <f t="shared" si="0"/>
        <v>0</v>
      </c>
      <c r="N27" s="16"/>
    </row>
    <row r="28" spans="1:14" x14ac:dyDescent="0.2">
      <c r="A28" s="30"/>
      <c r="B28" s="72"/>
      <c r="C28" s="167"/>
      <c r="D28" s="74"/>
      <c r="E28" s="75"/>
      <c r="F28" s="71"/>
      <c r="N28" s="16"/>
    </row>
    <row r="29" spans="1:14" x14ac:dyDescent="0.2">
      <c r="A29" s="30"/>
      <c r="B29" s="72"/>
      <c r="C29" s="73"/>
      <c r="D29" s="74"/>
      <c r="E29" s="75"/>
      <c r="F29" s="71"/>
      <c r="N29" s="16"/>
    </row>
    <row r="30" spans="1:14" x14ac:dyDescent="0.2">
      <c r="A30" s="30"/>
      <c r="B30" s="72"/>
      <c r="C30" s="73"/>
      <c r="D30" s="74"/>
      <c r="E30" s="75"/>
      <c r="F30" s="71"/>
      <c r="N30" s="16"/>
    </row>
    <row r="31" spans="1:14" x14ac:dyDescent="0.2">
      <c r="A31" s="30"/>
      <c r="B31" s="72"/>
      <c r="C31" s="73"/>
      <c r="D31" s="76"/>
      <c r="E31" s="77"/>
      <c r="F31" s="78"/>
      <c r="N31" s="16"/>
    </row>
    <row r="32" spans="1:14" x14ac:dyDescent="0.2">
      <c r="A32" s="17"/>
      <c r="B32" s="79"/>
      <c r="C32" s="80"/>
      <c r="D32" s="81"/>
      <c r="E32" s="81"/>
      <c r="F32" s="82"/>
      <c r="N32" s="16"/>
    </row>
    <row r="33" spans="1:56" x14ac:dyDescent="0.2">
      <c r="A33" s="162"/>
      <c r="B33" s="31"/>
      <c r="C33" s="32"/>
      <c r="D33" s="33"/>
      <c r="E33" s="33"/>
      <c r="F33" s="34">
        <f>SUM(F7:F32)</f>
        <v>0</v>
      </c>
      <c r="N33" s="16"/>
    </row>
    <row r="34" spans="1:56" x14ac:dyDescent="0.2">
      <c r="A34" s="12" t="s">
        <v>6</v>
      </c>
      <c r="B34" s="35" t="s">
        <v>10</v>
      </c>
      <c r="C34" s="36"/>
      <c r="D34" s="37"/>
      <c r="E34" s="37"/>
      <c r="F34" s="38"/>
      <c r="N34" s="16"/>
      <c r="AZ34" s="22"/>
      <c r="BA34" s="22"/>
      <c r="BB34" s="22"/>
      <c r="BC34" s="22"/>
      <c r="BD34" s="22"/>
    </row>
    <row r="35" spans="1:56" x14ac:dyDescent="0.2">
      <c r="A35" s="30">
        <v>1</v>
      </c>
      <c r="B35" s="67" t="s">
        <v>54</v>
      </c>
      <c r="C35" s="68" t="s">
        <v>8</v>
      </c>
      <c r="D35" s="74">
        <v>14</v>
      </c>
      <c r="E35" s="83">
        <v>0</v>
      </c>
      <c r="F35" s="84">
        <f>D35*E35</f>
        <v>0</v>
      </c>
      <c r="G35" s="15"/>
      <c r="H35" s="15"/>
      <c r="N35" s="16"/>
    </row>
    <row r="36" spans="1:56" x14ac:dyDescent="0.2">
      <c r="A36" s="30">
        <v>2</v>
      </c>
      <c r="B36" s="67" t="s">
        <v>55</v>
      </c>
      <c r="C36" s="68" t="s">
        <v>8</v>
      </c>
      <c r="D36" s="74">
        <v>14</v>
      </c>
      <c r="E36" s="83">
        <v>0</v>
      </c>
      <c r="F36" s="84">
        <f>D36*E36</f>
        <v>0</v>
      </c>
      <c r="N36" s="16"/>
    </row>
    <row r="37" spans="1:56" x14ac:dyDescent="0.2">
      <c r="A37" s="17">
        <v>3</v>
      </c>
      <c r="B37" s="79" t="s">
        <v>56</v>
      </c>
      <c r="C37" s="89" t="s">
        <v>57</v>
      </c>
      <c r="D37" s="81">
        <v>2100</v>
      </c>
      <c r="E37" s="81">
        <v>0</v>
      </c>
      <c r="F37" s="84">
        <f>D37*E37</f>
        <v>0</v>
      </c>
      <c r="N37" s="16"/>
    </row>
    <row r="38" spans="1:56" x14ac:dyDescent="0.2">
      <c r="A38" s="17">
        <v>4</v>
      </c>
      <c r="B38" s="79" t="s">
        <v>58</v>
      </c>
      <c r="C38" s="80" t="s">
        <v>59</v>
      </c>
      <c r="D38" s="81">
        <v>56</v>
      </c>
      <c r="E38" s="81">
        <v>0</v>
      </c>
      <c r="F38" s="84">
        <f>D38*E38</f>
        <v>0</v>
      </c>
      <c r="N38" s="16"/>
    </row>
    <row r="39" spans="1:56" x14ac:dyDescent="0.2">
      <c r="A39" s="17">
        <v>5</v>
      </c>
      <c r="B39" s="79" t="s">
        <v>68</v>
      </c>
      <c r="C39" s="80" t="s">
        <v>59</v>
      </c>
      <c r="D39" s="81">
        <v>42</v>
      </c>
      <c r="E39" s="81">
        <v>0</v>
      </c>
      <c r="F39" s="84">
        <f t="shared" ref="F39:F40" si="1">D39*E39</f>
        <v>0</v>
      </c>
      <c r="N39" s="16"/>
    </row>
    <row r="40" spans="1:56" x14ac:dyDescent="0.2">
      <c r="A40" s="17">
        <v>6</v>
      </c>
      <c r="B40" s="79" t="s">
        <v>69</v>
      </c>
      <c r="C40" s="80" t="s">
        <v>8</v>
      </c>
      <c r="D40" s="81">
        <v>4</v>
      </c>
      <c r="E40" s="81">
        <v>0</v>
      </c>
      <c r="F40" s="84">
        <f t="shared" si="1"/>
        <v>0</v>
      </c>
      <c r="N40" s="16"/>
    </row>
    <row r="41" spans="1:56" x14ac:dyDescent="0.2">
      <c r="A41" s="17"/>
      <c r="B41" s="79"/>
      <c r="C41" s="80"/>
      <c r="D41" s="81"/>
      <c r="E41" s="81"/>
      <c r="F41" s="82"/>
      <c r="N41" s="16"/>
    </row>
    <row r="42" spans="1:56" x14ac:dyDescent="0.2">
      <c r="A42" s="17"/>
      <c r="B42" s="79"/>
      <c r="C42" s="80"/>
      <c r="D42" s="81"/>
      <c r="E42" s="81"/>
      <c r="F42" s="82"/>
      <c r="N42" s="16"/>
    </row>
    <row r="43" spans="1:56" x14ac:dyDescent="0.2">
      <c r="A43" s="162"/>
      <c r="B43" s="31"/>
      <c r="C43" s="32"/>
      <c r="D43" s="33"/>
      <c r="E43" s="33"/>
      <c r="F43" s="34">
        <f>SUM(F35:F42)</f>
        <v>0</v>
      </c>
      <c r="N43" s="16"/>
    </row>
    <row r="44" spans="1:56" x14ac:dyDescent="0.2">
      <c r="A44" s="92"/>
      <c r="B44" s="92"/>
      <c r="C44" s="92"/>
      <c r="D44" s="92"/>
      <c r="E44" s="92"/>
      <c r="F44" s="92"/>
      <c r="N44" s="16"/>
      <c r="AZ44" s="22"/>
      <c r="BA44" s="22"/>
      <c r="BB44" s="22"/>
      <c r="BC44" s="22"/>
      <c r="BD44" s="22"/>
    </row>
    <row r="45" spans="1:56" x14ac:dyDescent="0.2">
      <c r="A45" s="92"/>
      <c r="B45" s="92"/>
      <c r="C45" s="92"/>
      <c r="D45" s="92"/>
      <c r="E45" s="92"/>
      <c r="F45" s="92"/>
    </row>
    <row r="46" spans="1:56" x14ac:dyDescent="0.2">
      <c r="A46" s="92"/>
      <c r="B46" s="92"/>
      <c r="C46" s="92"/>
      <c r="D46" s="92"/>
      <c r="E46" s="92"/>
      <c r="F46" s="92"/>
    </row>
    <row r="47" spans="1:56" x14ac:dyDescent="0.2">
      <c r="A47" s="92"/>
      <c r="B47" s="92"/>
      <c r="C47" s="92"/>
      <c r="D47" s="92"/>
      <c r="E47" s="92"/>
      <c r="F47" s="92"/>
    </row>
    <row r="48" spans="1:56" x14ac:dyDescent="0.2">
      <c r="A48" s="92"/>
      <c r="B48" s="92"/>
      <c r="C48" s="92"/>
      <c r="D48" s="92"/>
      <c r="E48" s="92"/>
      <c r="F48" s="92"/>
    </row>
    <row r="49" spans="1:6" x14ac:dyDescent="0.2">
      <c r="A49" s="92"/>
      <c r="B49" s="92"/>
      <c r="C49" s="92"/>
      <c r="D49" s="92"/>
      <c r="E49" s="92"/>
      <c r="F49" s="92"/>
    </row>
    <row r="50" spans="1:6" x14ac:dyDescent="0.2">
      <c r="A50" s="92"/>
      <c r="B50" s="92"/>
      <c r="C50" s="92"/>
      <c r="D50" s="92"/>
      <c r="E50" s="92"/>
      <c r="F50" s="92"/>
    </row>
    <row r="51" spans="1:6" x14ac:dyDescent="0.2">
      <c r="D51" s="1"/>
    </row>
    <row r="52" spans="1:6" x14ac:dyDescent="0.2">
      <c r="D52" s="1"/>
    </row>
    <row r="53" spans="1:6" x14ac:dyDescent="0.2">
      <c r="D53" s="1"/>
    </row>
    <row r="54" spans="1:6" x14ac:dyDescent="0.2">
      <c r="D54" s="1"/>
    </row>
    <row r="55" spans="1:6" x14ac:dyDescent="0.2">
      <c r="D55" s="1"/>
    </row>
    <row r="56" spans="1:6" x14ac:dyDescent="0.2">
      <c r="D56" s="1"/>
    </row>
    <row r="57" spans="1:6" x14ac:dyDescent="0.2">
      <c r="D57" s="1"/>
    </row>
    <row r="58" spans="1:6" x14ac:dyDescent="0.2">
      <c r="D58" s="1"/>
    </row>
    <row r="59" spans="1:6" x14ac:dyDescent="0.2">
      <c r="D59" s="1"/>
    </row>
    <row r="60" spans="1:6" x14ac:dyDescent="0.2">
      <c r="D60" s="1"/>
    </row>
    <row r="61" spans="1:6" x14ac:dyDescent="0.2">
      <c r="D61" s="1"/>
    </row>
    <row r="62" spans="1:6" x14ac:dyDescent="0.2">
      <c r="D62" s="1"/>
    </row>
    <row r="63" spans="1:6" x14ac:dyDescent="0.2">
      <c r="D63" s="1"/>
    </row>
    <row r="64" spans="1:6" x14ac:dyDescent="0.2">
      <c r="D64" s="1"/>
    </row>
    <row r="65" spans="1:6" x14ac:dyDescent="0.2">
      <c r="D65" s="1"/>
    </row>
    <row r="66" spans="1:6" x14ac:dyDescent="0.2">
      <c r="D66" s="1"/>
    </row>
    <row r="67" spans="1:6" x14ac:dyDescent="0.2">
      <c r="A67" s="23"/>
      <c r="B67" s="23"/>
      <c r="C67" s="23"/>
      <c r="D67" s="23"/>
      <c r="E67" s="23"/>
      <c r="F67" s="23"/>
    </row>
    <row r="68" spans="1:6" x14ac:dyDescent="0.2">
      <c r="A68" s="23"/>
      <c r="B68" s="23"/>
      <c r="C68" s="23"/>
      <c r="D68" s="23"/>
      <c r="E68" s="23"/>
      <c r="F68" s="23"/>
    </row>
    <row r="69" spans="1:6" x14ac:dyDescent="0.2">
      <c r="A69" s="23"/>
      <c r="B69" s="23"/>
      <c r="C69" s="23"/>
      <c r="D69" s="23"/>
      <c r="E69" s="23"/>
      <c r="F69" s="23"/>
    </row>
    <row r="70" spans="1:6" x14ac:dyDescent="0.2">
      <c r="A70" s="23"/>
      <c r="B70" s="23"/>
      <c r="C70" s="23"/>
      <c r="D70" s="23"/>
      <c r="E70" s="23"/>
      <c r="F70" s="23"/>
    </row>
    <row r="71" spans="1:6" x14ac:dyDescent="0.2">
      <c r="D71" s="1"/>
    </row>
    <row r="72" spans="1:6" x14ac:dyDescent="0.2">
      <c r="D72" s="1"/>
    </row>
    <row r="73" spans="1:6" x14ac:dyDescent="0.2">
      <c r="D73" s="1"/>
    </row>
    <row r="74" spans="1:6" x14ac:dyDescent="0.2">
      <c r="D74" s="1"/>
    </row>
    <row r="75" spans="1:6" x14ac:dyDescent="0.2">
      <c r="D75" s="1"/>
    </row>
    <row r="76" spans="1:6" x14ac:dyDescent="0.2">
      <c r="D76" s="1"/>
    </row>
    <row r="77" spans="1:6" x14ac:dyDescent="0.2">
      <c r="D77" s="1"/>
    </row>
    <row r="78" spans="1:6" x14ac:dyDescent="0.2">
      <c r="D78" s="1"/>
    </row>
    <row r="79" spans="1:6" x14ac:dyDescent="0.2">
      <c r="D79" s="1"/>
    </row>
    <row r="80" spans="1:6" x14ac:dyDescent="0.2">
      <c r="D80" s="1"/>
    </row>
    <row r="81" spans="4:4" x14ac:dyDescent="0.2">
      <c r="D81" s="1"/>
    </row>
    <row r="82" spans="4:4" x14ac:dyDescent="0.2">
      <c r="D82" s="1"/>
    </row>
    <row r="83" spans="4:4" x14ac:dyDescent="0.2">
      <c r="D83" s="1"/>
    </row>
    <row r="84" spans="4:4" x14ac:dyDescent="0.2">
      <c r="D84" s="1"/>
    </row>
    <row r="85" spans="4:4" x14ac:dyDescent="0.2">
      <c r="D85" s="1"/>
    </row>
    <row r="86" spans="4:4" x14ac:dyDescent="0.2">
      <c r="D86" s="1"/>
    </row>
    <row r="87" spans="4:4" x14ac:dyDescent="0.2">
      <c r="D87" s="1"/>
    </row>
    <row r="88" spans="4:4" x14ac:dyDescent="0.2">
      <c r="D88" s="1"/>
    </row>
    <row r="89" spans="4:4" x14ac:dyDescent="0.2">
      <c r="D89" s="1"/>
    </row>
    <row r="90" spans="4:4" x14ac:dyDescent="0.2">
      <c r="D90" s="1"/>
    </row>
    <row r="91" spans="4:4" x14ac:dyDescent="0.2">
      <c r="D91" s="1"/>
    </row>
    <row r="92" spans="4:4" x14ac:dyDescent="0.2">
      <c r="D92" s="1"/>
    </row>
    <row r="93" spans="4:4" x14ac:dyDescent="0.2">
      <c r="D93" s="1"/>
    </row>
    <row r="94" spans="4:4" x14ac:dyDescent="0.2">
      <c r="D94" s="1"/>
    </row>
    <row r="95" spans="4:4" x14ac:dyDescent="0.2">
      <c r="D95" s="1"/>
    </row>
    <row r="96" spans="4:4" x14ac:dyDescent="0.2">
      <c r="D96" s="1"/>
    </row>
    <row r="97" spans="1:6" x14ac:dyDescent="0.2">
      <c r="D97" s="1"/>
    </row>
    <row r="98" spans="1:6" x14ac:dyDescent="0.2">
      <c r="D98" s="1"/>
    </row>
    <row r="99" spans="1:6" x14ac:dyDescent="0.2">
      <c r="D99" s="1"/>
    </row>
    <row r="100" spans="1:6" x14ac:dyDescent="0.2">
      <c r="D100" s="1"/>
    </row>
    <row r="101" spans="1:6" x14ac:dyDescent="0.2">
      <c r="D101" s="1"/>
    </row>
    <row r="102" spans="1:6" x14ac:dyDescent="0.2">
      <c r="A102" s="24"/>
    </row>
    <row r="103" spans="1:6" x14ac:dyDescent="0.2">
      <c r="A103" s="23"/>
      <c r="B103" s="25"/>
      <c r="C103" s="25"/>
      <c r="D103" s="26"/>
      <c r="E103" s="25"/>
      <c r="F103" s="27"/>
    </row>
    <row r="104" spans="1:6" x14ac:dyDescent="0.2">
      <c r="A104" s="28"/>
      <c r="B104" s="23"/>
      <c r="C104" s="23"/>
      <c r="D104" s="29"/>
      <c r="E104" s="23"/>
      <c r="F104" s="23"/>
    </row>
    <row r="105" spans="1:6" x14ac:dyDescent="0.2">
      <c r="A105" s="23"/>
      <c r="B105" s="23"/>
      <c r="C105" s="23"/>
      <c r="D105" s="29"/>
      <c r="E105" s="23"/>
      <c r="F105" s="23"/>
    </row>
    <row r="106" spans="1:6" x14ac:dyDescent="0.2">
      <c r="A106" s="23"/>
      <c r="B106" s="23"/>
      <c r="C106" s="23"/>
      <c r="D106" s="29"/>
      <c r="E106" s="23"/>
      <c r="F106" s="23"/>
    </row>
    <row r="107" spans="1:6" x14ac:dyDescent="0.2">
      <c r="A107" s="23"/>
      <c r="B107" s="23"/>
      <c r="C107" s="23"/>
      <c r="D107" s="29"/>
      <c r="E107" s="23"/>
      <c r="F107" s="23"/>
    </row>
    <row r="108" spans="1:6" x14ac:dyDescent="0.2">
      <c r="A108" s="23"/>
      <c r="B108" s="23"/>
      <c r="C108" s="23"/>
      <c r="D108" s="29"/>
      <c r="E108" s="23"/>
      <c r="F108" s="23"/>
    </row>
    <row r="109" spans="1:6" x14ac:dyDescent="0.2">
      <c r="A109" s="23"/>
      <c r="B109" s="23"/>
      <c r="C109" s="23"/>
      <c r="D109" s="29"/>
      <c r="E109" s="23"/>
      <c r="F109" s="23"/>
    </row>
    <row r="110" spans="1:6" x14ac:dyDescent="0.2">
      <c r="A110" s="23"/>
      <c r="B110" s="23"/>
      <c r="C110" s="23"/>
      <c r="D110" s="29"/>
      <c r="E110" s="23"/>
      <c r="F110" s="23"/>
    </row>
    <row r="111" spans="1:6" x14ac:dyDescent="0.2">
      <c r="A111" s="23"/>
      <c r="B111" s="23"/>
      <c r="C111" s="23"/>
      <c r="D111" s="29"/>
      <c r="E111" s="23"/>
      <c r="F111" s="23"/>
    </row>
    <row r="112" spans="1:6" x14ac:dyDescent="0.2">
      <c r="A112" s="23"/>
      <c r="B112" s="23"/>
      <c r="C112" s="23"/>
      <c r="D112" s="29"/>
      <c r="E112" s="23"/>
      <c r="F112" s="23"/>
    </row>
    <row r="113" spans="1:6" x14ac:dyDescent="0.2">
      <c r="A113" s="23"/>
      <c r="B113" s="23"/>
      <c r="C113" s="23"/>
      <c r="D113" s="29"/>
      <c r="E113" s="23"/>
      <c r="F113" s="23"/>
    </row>
    <row r="114" spans="1:6" x14ac:dyDescent="0.2">
      <c r="A114" s="23"/>
      <c r="B114" s="23"/>
      <c r="C114" s="23"/>
      <c r="D114" s="29"/>
      <c r="E114" s="23"/>
      <c r="F114" s="23"/>
    </row>
    <row r="115" spans="1:6" x14ac:dyDescent="0.2">
      <c r="A115" s="23"/>
      <c r="B115" s="23"/>
      <c r="C115" s="23"/>
      <c r="D115" s="29"/>
      <c r="E115" s="23"/>
      <c r="F115" s="23"/>
    </row>
    <row r="116" spans="1:6" x14ac:dyDescent="0.2">
      <c r="A116" s="23"/>
      <c r="B116" s="23"/>
      <c r="C116" s="23"/>
      <c r="D116" s="29"/>
      <c r="E116" s="23"/>
      <c r="F116" s="23"/>
    </row>
  </sheetData>
  <mergeCells count="2">
    <mergeCell ref="B2:F2"/>
    <mergeCell ref="B3:F3"/>
  </mergeCells>
  <phoneticPr fontId="11" type="noConversion"/>
  <pageMargins left="0.78740157499999996" right="0.78740157499999996" top="0.984251969" bottom="0.984251969" header="0.4921259845" footer="0.4921259845"/>
  <pageSetup paperSize="9" scale="9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25"/>
  <sheetViews>
    <sheetView topLeftCell="A16" workbookViewId="0">
      <selection activeCell="K54" sqref="K54"/>
    </sheetView>
  </sheetViews>
  <sheetFormatPr defaultRowHeight="12.75" x14ac:dyDescent="0.2"/>
  <cols>
    <col min="1" max="1" width="7.42578125" style="1" customWidth="1"/>
    <col min="2" max="2" width="40.7109375" style="1" customWidth="1"/>
    <col min="3" max="3" width="5.42578125" style="1" customWidth="1"/>
    <col min="4" max="4" width="8" style="6" customWidth="1"/>
    <col min="5" max="5" width="12.42578125" style="1" customWidth="1"/>
    <col min="6" max="6" width="13.140625" style="1" customWidth="1"/>
    <col min="7" max="10" width="9.140625" style="1"/>
    <col min="11" max="11" width="47.85546875" style="1" customWidth="1"/>
    <col min="12" max="16384" width="9.140625" style="1"/>
  </cols>
  <sheetData>
    <row r="1" spans="1:10" x14ac:dyDescent="0.2">
      <c r="B1" s="2"/>
      <c r="C1" s="2"/>
      <c r="D1" s="3"/>
      <c r="E1" s="2"/>
      <c r="F1" s="2"/>
    </row>
    <row r="2" spans="1:10" ht="14.25" customHeight="1" x14ac:dyDescent="0.2">
      <c r="A2" s="49" t="s">
        <v>9</v>
      </c>
      <c r="B2" s="189" t="s">
        <v>28</v>
      </c>
      <c r="C2" s="195"/>
      <c r="D2" s="195"/>
      <c r="E2" s="195"/>
      <c r="F2" s="196"/>
    </row>
    <row r="3" spans="1:10" ht="16.5" customHeight="1" x14ac:dyDescent="0.2">
      <c r="A3" s="51"/>
      <c r="B3" s="192" t="s">
        <v>29</v>
      </c>
      <c r="C3" s="197"/>
      <c r="D3" s="197"/>
      <c r="E3" s="197"/>
      <c r="F3" s="198"/>
    </row>
    <row r="4" spans="1:10" x14ac:dyDescent="0.2">
      <c r="A4" s="4"/>
      <c r="B4" s="5"/>
      <c r="F4" s="7"/>
    </row>
    <row r="5" spans="1:10" x14ac:dyDescent="0.2">
      <c r="A5" s="8" t="s">
        <v>0</v>
      </c>
      <c r="B5" s="9" t="s">
        <v>1</v>
      </c>
      <c r="C5" s="9" t="s">
        <v>2</v>
      </c>
      <c r="D5" s="10" t="s">
        <v>3</v>
      </c>
      <c r="E5" s="9" t="s">
        <v>4</v>
      </c>
      <c r="F5" s="11" t="s">
        <v>5</v>
      </c>
    </row>
    <row r="6" spans="1:10" x14ac:dyDescent="0.2">
      <c r="A6" s="12" t="s">
        <v>6</v>
      </c>
      <c r="B6" s="172" t="s">
        <v>7</v>
      </c>
      <c r="C6" s="176"/>
      <c r="D6" s="14"/>
      <c r="E6" s="181"/>
      <c r="F6" s="178"/>
    </row>
    <row r="7" spans="1:10" x14ac:dyDescent="0.2">
      <c r="A7" s="163">
        <v>1</v>
      </c>
      <c r="B7" s="85" t="s">
        <v>42</v>
      </c>
      <c r="C7" s="164" t="s">
        <v>8</v>
      </c>
      <c r="D7" s="78">
        <v>116</v>
      </c>
      <c r="E7" s="66">
        <v>0</v>
      </c>
      <c r="F7" s="87">
        <f t="shared" ref="F7:F25" si="0">D7*E7</f>
        <v>0</v>
      </c>
      <c r="G7" s="15"/>
      <c r="H7" s="15"/>
      <c r="J7" s="16"/>
    </row>
    <row r="8" spans="1:10" ht="25.5" x14ac:dyDescent="0.2">
      <c r="A8" s="163">
        <v>2</v>
      </c>
      <c r="B8" s="85" t="s">
        <v>43</v>
      </c>
      <c r="C8" s="164" t="s">
        <v>8</v>
      </c>
      <c r="D8" s="78">
        <v>116</v>
      </c>
      <c r="E8" s="71">
        <v>0</v>
      </c>
      <c r="F8" s="87">
        <f t="shared" si="0"/>
        <v>0</v>
      </c>
    </row>
    <row r="9" spans="1:10" ht="25.5" x14ac:dyDescent="0.2">
      <c r="A9" s="163">
        <v>3</v>
      </c>
      <c r="B9" s="168" t="s">
        <v>44</v>
      </c>
      <c r="C9" s="164" t="s">
        <v>8</v>
      </c>
      <c r="D9" s="78">
        <v>116</v>
      </c>
      <c r="E9" s="71">
        <v>0</v>
      </c>
      <c r="F9" s="87">
        <f t="shared" si="0"/>
        <v>0</v>
      </c>
    </row>
    <row r="10" spans="1:10" x14ac:dyDescent="0.2">
      <c r="A10" s="163">
        <v>4</v>
      </c>
      <c r="B10" s="85" t="s">
        <v>45</v>
      </c>
      <c r="C10" s="164"/>
      <c r="D10" s="78">
        <v>232</v>
      </c>
      <c r="E10" s="71">
        <v>0</v>
      </c>
      <c r="F10" s="87">
        <f t="shared" si="0"/>
        <v>0</v>
      </c>
    </row>
    <row r="11" spans="1:10" ht="25.5" x14ac:dyDescent="0.2">
      <c r="A11" s="163">
        <v>5</v>
      </c>
      <c r="B11" s="85" t="s">
        <v>46</v>
      </c>
      <c r="C11" s="164" t="s">
        <v>70</v>
      </c>
      <c r="D11" s="78">
        <v>19</v>
      </c>
      <c r="E11" s="71">
        <v>0</v>
      </c>
      <c r="F11" s="87">
        <f t="shared" si="0"/>
        <v>0</v>
      </c>
      <c r="J11" s="16"/>
    </row>
    <row r="12" spans="1:10" x14ac:dyDescent="0.2">
      <c r="A12" s="163">
        <v>8</v>
      </c>
      <c r="B12" s="85" t="s">
        <v>72</v>
      </c>
      <c r="C12" s="164" t="s">
        <v>8</v>
      </c>
      <c r="D12" s="78">
        <v>1</v>
      </c>
      <c r="E12" s="71">
        <v>0</v>
      </c>
      <c r="F12" s="87">
        <f>D12*E12</f>
        <v>0</v>
      </c>
      <c r="J12" s="16"/>
    </row>
    <row r="13" spans="1:10" x14ac:dyDescent="0.2">
      <c r="A13" s="163">
        <v>9</v>
      </c>
      <c r="B13" s="85" t="s">
        <v>71</v>
      </c>
      <c r="C13" s="164" t="s">
        <v>8</v>
      </c>
      <c r="D13" s="78">
        <v>11</v>
      </c>
      <c r="E13" s="70">
        <v>0</v>
      </c>
      <c r="F13" s="87">
        <f t="shared" si="0"/>
        <v>0</v>
      </c>
      <c r="J13" s="16"/>
    </row>
    <row r="14" spans="1:10" x14ac:dyDescent="0.2">
      <c r="A14" s="163">
        <v>10</v>
      </c>
      <c r="B14" s="85" t="s">
        <v>73</v>
      </c>
      <c r="C14" s="164" t="s">
        <v>8</v>
      </c>
      <c r="D14" s="78">
        <v>54</v>
      </c>
      <c r="E14" s="70">
        <v>0</v>
      </c>
      <c r="F14" s="87">
        <f t="shared" si="0"/>
        <v>0</v>
      </c>
      <c r="J14" s="16"/>
    </row>
    <row r="15" spans="1:10" x14ac:dyDescent="0.2">
      <c r="A15" s="163">
        <v>11</v>
      </c>
      <c r="B15" s="85" t="s">
        <v>74</v>
      </c>
      <c r="C15" s="164" t="s">
        <v>8</v>
      </c>
      <c r="D15" s="78">
        <v>14</v>
      </c>
      <c r="E15" s="70">
        <v>0</v>
      </c>
      <c r="F15" s="87">
        <f t="shared" si="0"/>
        <v>0</v>
      </c>
      <c r="J15" s="16"/>
    </row>
    <row r="16" spans="1:10" x14ac:dyDescent="0.2">
      <c r="A16" s="163">
        <v>12</v>
      </c>
      <c r="B16" s="85" t="s">
        <v>76</v>
      </c>
      <c r="C16" s="164" t="s">
        <v>8</v>
      </c>
      <c r="D16" s="78">
        <v>35</v>
      </c>
      <c r="E16" s="70">
        <v>0</v>
      </c>
      <c r="F16" s="87">
        <f t="shared" si="0"/>
        <v>0</v>
      </c>
      <c r="J16" s="16"/>
    </row>
    <row r="17" spans="1:13" x14ac:dyDescent="0.2">
      <c r="A17" s="163">
        <v>13</v>
      </c>
      <c r="B17" s="85" t="s">
        <v>77</v>
      </c>
      <c r="C17" s="164" t="s">
        <v>8</v>
      </c>
      <c r="D17" s="78">
        <v>1</v>
      </c>
      <c r="E17" s="71">
        <v>0</v>
      </c>
      <c r="F17" s="87">
        <f t="shared" si="0"/>
        <v>0</v>
      </c>
      <c r="J17" s="16"/>
    </row>
    <row r="18" spans="1:13" x14ac:dyDescent="0.2">
      <c r="A18" s="163">
        <v>14</v>
      </c>
      <c r="B18" s="88" t="s">
        <v>47</v>
      </c>
      <c r="C18" s="164" t="s">
        <v>8</v>
      </c>
      <c r="D18" s="78">
        <v>49</v>
      </c>
      <c r="E18" s="71">
        <v>0</v>
      </c>
      <c r="F18" s="87">
        <f t="shared" si="0"/>
        <v>0</v>
      </c>
      <c r="J18" s="16"/>
    </row>
    <row r="19" spans="1:13" x14ac:dyDescent="0.2">
      <c r="A19" s="163">
        <v>15</v>
      </c>
      <c r="B19" s="88" t="s">
        <v>61</v>
      </c>
      <c r="C19" s="164" t="s">
        <v>8</v>
      </c>
      <c r="D19" s="78">
        <v>49</v>
      </c>
      <c r="E19" s="71">
        <v>0</v>
      </c>
      <c r="F19" s="87">
        <f t="shared" si="0"/>
        <v>0</v>
      </c>
      <c r="J19" s="16"/>
    </row>
    <row r="20" spans="1:13" x14ac:dyDescent="0.2">
      <c r="A20" s="163">
        <v>16</v>
      </c>
      <c r="B20" s="85" t="s">
        <v>67</v>
      </c>
      <c r="C20" s="164" t="s">
        <v>8</v>
      </c>
      <c r="D20" s="78">
        <v>31</v>
      </c>
      <c r="E20" s="71">
        <v>0</v>
      </c>
      <c r="F20" s="87">
        <f t="shared" si="0"/>
        <v>0</v>
      </c>
      <c r="J20" s="16"/>
    </row>
    <row r="21" spans="1:13" x14ac:dyDescent="0.2">
      <c r="A21" s="163">
        <v>17</v>
      </c>
      <c r="B21" s="85" t="s">
        <v>48</v>
      </c>
      <c r="C21" s="164" t="s">
        <v>8</v>
      </c>
      <c r="D21" s="78">
        <v>232</v>
      </c>
      <c r="E21" s="71">
        <v>0</v>
      </c>
      <c r="F21" s="87">
        <f>D21*E21</f>
        <v>0</v>
      </c>
      <c r="J21" s="16"/>
    </row>
    <row r="22" spans="1:13" ht="12.6" customHeight="1" x14ac:dyDescent="0.2">
      <c r="A22" s="163">
        <v>18</v>
      </c>
      <c r="B22" s="85" t="s">
        <v>49</v>
      </c>
      <c r="C22" s="164" t="s">
        <v>8</v>
      </c>
      <c r="D22" s="78">
        <v>136</v>
      </c>
      <c r="E22" s="71">
        <v>0</v>
      </c>
      <c r="F22" s="87">
        <f t="shared" si="0"/>
        <v>0</v>
      </c>
      <c r="J22" s="16"/>
    </row>
    <row r="23" spans="1:13" x14ac:dyDescent="0.2">
      <c r="A23" s="163">
        <v>19</v>
      </c>
      <c r="B23" s="85" t="s">
        <v>50</v>
      </c>
      <c r="C23" s="164" t="s">
        <v>8</v>
      </c>
      <c r="D23" s="78">
        <v>136</v>
      </c>
      <c r="E23" s="71">
        <v>0</v>
      </c>
      <c r="F23" s="87">
        <f t="shared" si="0"/>
        <v>0</v>
      </c>
      <c r="J23" s="16"/>
    </row>
    <row r="24" spans="1:13" x14ac:dyDescent="0.2">
      <c r="A24" s="163">
        <v>20</v>
      </c>
      <c r="B24" s="85" t="s">
        <v>51</v>
      </c>
      <c r="C24" s="164" t="s">
        <v>8</v>
      </c>
      <c r="D24" s="78">
        <v>138</v>
      </c>
      <c r="E24" s="71">
        <v>0</v>
      </c>
      <c r="F24" s="87">
        <f t="shared" si="0"/>
        <v>0</v>
      </c>
      <c r="J24" s="16"/>
    </row>
    <row r="25" spans="1:13" x14ac:dyDescent="0.2">
      <c r="A25" s="163">
        <v>21</v>
      </c>
      <c r="B25" s="85" t="s">
        <v>60</v>
      </c>
      <c r="C25" s="164" t="s">
        <v>8</v>
      </c>
      <c r="D25" s="78">
        <v>116</v>
      </c>
      <c r="E25" s="71">
        <v>0</v>
      </c>
      <c r="F25" s="87">
        <f t="shared" si="0"/>
        <v>0</v>
      </c>
      <c r="J25" s="16"/>
      <c r="K25" s="44"/>
    </row>
    <row r="26" spans="1:13" x14ac:dyDescent="0.2">
      <c r="A26" s="163">
        <v>22</v>
      </c>
      <c r="B26" s="85" t="s">
        <v>53</v>
      </c>
      <c r="C26" s="169" t="s">
        <v>8</v>
      </c>
      <c r="D26" s="74">
        <v>116</v>
      </c>
      <c r="E26" s="83">
        <v>0</v>
      </c>
      <c r="F26" s="87">
        <f t="shared" ref="F26:F28" si="1">D26*E26</f>
        <v>0</v>
      </c>
      <c r="J26" s="16"/>
      <c r="K26" s="44"/>
    </row>
    <row r="27" spans="1:13" x14ac:dyDescent="0.2">
      <c r="A27" s="163">
        <v>23</v>
      </c>
      <c r="B27" s="173" t="s">
        <v>66</v>
      </c>
      <c r="C27" s="177" t="s">
        <v>8</v>
      </c>
      <c r="D27" s="171">
        <v>3</v>
      </c>
      <c r="E27" s="182">
        <v>0</v>
      </c>
      <c r="F27" s="179">
        <f t="shared" si="1"/>
        <v>0</v>
      </c>
      <c r="M27" s="16"/>
    </row>
    <row r="28" spans="1:13" x14ac:dyDescent="0.2">
      <c r="A28" s="163">
        <v>24</v>
      </c>
      <c r="B28" s="173" t="s">
        <v>65</v>
      </c>
      <c r="C28" s="177" t="s">
        <v>8</v>
      </c>
      <c r="D28" s="171">
        <v>3</v>
      </c>
      <c r="E28" s="182">
        <v>0</v>
      </c>
      <c r="F28" s="179">
        <f t="shared" si="1"/>
        <v>0</v>
      </c>
      <c r="M28" s="16"/>
    </row>
    <row r="29" spans="1:13" x14ac:dyDescent="0.2">
      <c r="A29" s="163"/>
      <c r="B29" s="174"/>
      <c r="C29" s="169"/>
      <c r="D29" s="74"/>
      <c r="E29" s="83"/>
      <c r="F29" s="87"/>
      <c r="M29" s="16"/>
    </row>
    <row r="30" spans="1:13" x14ac:dyDescent="0.2">
      <c r="A30" s="163"/>
      <c r="B30" s="174"/>
      <c r="C30" s="169"/>
      <c r="D30" s="74"/>
      <c r="E30" s="83"/>
      <c r="F30" s="87"/>
      <c r="M30" s="16"/>
    </row>
    <row r="31" spans="1:13" x14ac:dyDescent="0.2">
      <c r="A31" s="163"/>
      <c r="B31" s="174"/>
      <c r="C31" s="169"/>
      <c r="D31" s="74"/>
      <c r="E31" s="83"/>
      <c r="F31" s="87"/>
      <c r="M31" s="16"/>
    </row>
    <row r="32" spans="1:13" x14ac:dyDescent="0.2">
      <c r="A32" s="163"/>
      <c r="B32" s="174"/>
      <c r="C32" s="169"/>
      <c r="D32" s="74"/>
      <c r="E32" s="83"/>
      <c r="F32" s="87"/>
      <c r="M32" s="16"/>
    </row>
    <row r="33" spans="1:55" x14ac:dyDescent="0.2">
      <c r="A33" s="163"/>
      <c r="B33" s="174"/>
      <c r="C33" s="169"/>
      <c r="D33" s="74"/>
      <c r="E33" s="83"/>
      <c r="F33" s="87"/>
      <c r="M33" s="16"/>
    </row>
    <row r="34" spans="1:55" x14ac:dyDescent="0.2">
      <c r="A34" s="163"/>
      <c r="B34" s="85"/>
      <c r="C34" s="164"/>
      <c r="D34" s="78"/>
      <c r="E34" s="71"/>
      <c r="F34" s="87"/>
      <c r="M34" s="16"/>
    </row>
    <row r="35" spans="1:55" x14ac:dyDescent="0.2">
      <c r="A35" s="163"/>
      <c r="B35" s="85"/>
      <c r="C35" s="164"/>
      <c r="D35" s="78"/>
      <c r="E35" s="71"/>
      <c r="F35" s="87"/>
      <c r="J35" s="16"/>
      <c r="K35" s="44"/>
    </row>
    <row r="36" spans="1:55" x14ac:dyDescent="0.2">
      <c r="A36" s="163"/>
      <c r="B36" s="85"/>
      <c r="C36" s="164"/>
      <c r="D36" s="78"/>
      <c r="E36" s="71"/>
      <c r="F36" s="87"/>
      <c r="J36" s="16"/>
      <c r="K36" s="44"/>
    </row>
    <row r="37" spans="1:55" x14ac:dyDescent="0.2">
      <c r="A37" s="163"/>
      <c r="B37" s="85"/>
      <c r="C37" s="164"/>
      <c r="D37" s="78"/>
      <c r="E37" s="71"/>
      <c r="F37" s="87"/>
      <c r="J37" s="16"/>
      <c r="K37" s="44"/>
    </row>
    <row r="38" spans="1:55" x14ac:dyDescent="0.2">
      <c r="A38" s="163"/>
      <c r="B38" s="168"/>
      <c r="C38" s="80"/>
      <c r="D38" s="42"/>
      <c r="E38" s="43"/>
      <c r="F38" s="84"/>
      <c r="J38" s="16"/>
      <c r="K38" s="44"/>
    </row>
    <row r="39" spans="1:55" x14ac:dyDescent="0.2">
      <c r="A39" s="32"/>
      <c r="B39" s="175"/>
      <c r="C39" s="32"/>
      <c r="D39" s="40"/>
      <c r="E39" s="41"/>
      <c r="F39" s="180">
        <f>SUM(F7:F38)</f>
        <v>0</v>
      </c>
      <c r="M39" s="16"/>
    </row>
    <row r="40" spans="1:55" x14ac:dyDescent="0.2">
      <c r="A40" s="165" t="s">
        <v>6</v>
      </c>
      <c r="B40" s="35" t="s">
        <v>10</v>
      </c>
      <c r="C40" s="36"/>
      <c r="D40" s="42"/>
      <c r="E40" s="43"/>
      <c r="F40" s="38"/>
      <c r="M40" s="16"/>
    </row>
    <row r="41" spans="1:55" ht="13.5" customHeight="1" x14ac:dyDescent="0.2">
      <c r="A41" s="163">
        <v>1</v>
      </c>
      <c r="B41" s="67" t="s">
        <v>54</v>
      </c>
      <c r="C41" s="68" t="s">
        <v>8</v>
      </c>
      <c r="D41" s="78">
        <v>116</v>
      </c>
      <c r="E41" s="83">
        <v>0</v>
      </c>
      <c r="F41" s="84">
        <f>D41*E41</f>
        <v>0</v>
      </c>
      <c r="M41" s="16"/>
    </row>
    <row r="42" spans="1:55" x14ac:dyDescent="0.2">
      <c r="A42" s="163">
        <v>2</v>
      </c>
      <c r="B42" s="67" t="s">
        <v>55</v>
      </c>
      <c r="C42" s="68" t="s">
        <v>8</v>
      </c>
      <c r="D42" s="78">
        <v>116</v>
      </c>
      <c r="E42" s="83">
        <v>0</v>
      </c>
      <c r="F42" s="84">
        <f t="shared" ref="F42:F45" si="2">D42*E42</f>
        <v>0</v>
      </c>
      <c r="M42" s="16"/>
    </row>
    <row r="43" spans="1:55" x14ac:dyDescent="0.2">
      <c r="A43" s="166">
        <v>3</v>
      </c>
      <c r="B43" s="79" t="s">
        <v>56</v>
      </c>
      <c r="C43" s="89" t="s">
        <v>57</v>
      </c>
      <c r="D43" s="42">
        <v>17400</v>
      </c>
      <c r="E43" s="81">
        <v>0</v>
      </c>
      <c r="F43" s="84">
        <f t="shared" si="2"/>
        <v>0</v>
      </c>
      <c r="M43" s="16"/>
      <c r="AY43" s="22"/>
      <c r="AZ43" s="22"/>
      <c r="BA43" s="22"/>
      <c r="BB43" s="22"/>
      <c r="BC43" s="22"/>
    </row>
    <row r="44" spans="1:55" x14ac:dyDescent="0.2">
      <c r="A44" s="17">
        <v>4</v>
      </c>
      <c r="B44" s="79" t="s">
        <v>58</v>
      </c>
      <c r="C44" s="80" t="s">
        <v>59</v>
      </c>
      <c r="D44" s="90">
        <v>464</v>
      </c>
      <c r="E44" s="81">
        <v>0</v>
      </c>
      <c r="F44" s="84">
        <f t="shared" si="2"/>
        <v>0</v>
      </c>
      <c r="M44" s="16"/>
    </row>
    <row r="45" spans="1:55" x14ac:dyDescent="0.2">
      <c r="A45" s="17">
        <v>5</v>
      </c>
      <c r="B45" s="79" t="s">
        <v>68</v>
      </c>
      <c r="C45" s="80" t="s">
        <v>59</v>
      </c>
      <c r="D45" s="90">
        <v>348</v>
      </c>
      <c r="E45" s="81">
        <v>0</v>
      </c>
      <c r="F45" s="84">
        <f t="shared" si="2"/>
        <v>0</v>
      </c>
      <c r="M45" s="16"/>
    </row>
    <row r="46" spans="1:55" x14ac:dyDescent="0.2">
      <c r="A46" s="17"/>
      <c r="B46" s="79"/>
      <c r="C46" s="80"/>
      <c r="D46" s="90"/>
      <c r="E46" s="81"/>
      <c r="F46" s="82"/>
      <c r="M46" s="16"/>
    </row>
    <row r="47" spans="1:55" x14ac:dyDescent="0.2">
      <c r="A47" s="17"/>
      <c r="B47" s="79"/>
      <c r="C47" s="80"/>
      <c r="D47" s="90"/>
      <c r="E47" s="81"/>
      <c r="F47" s="82"/>
      <c r="M47" s="16"/>
    </row>
    <row r="48" spans="1:55" x14ac:dyDescent="0.2">
      <c r="A48" s="17"/>
      <c r="B48" s="79"/>
      <c r="C48" s="80"/>
      <c r="D48" s="90"/>
      <c r="E48" s="81"/>
      <c r="F48" s="82"/>
      <c r="M48" s="16"/>
    </row>
    <row r="49" spans="1:55" x14ac:dyDescent="0.2">
      <c r="A49" s="18"/>
      <c r="B49" s="19"/>
      <c r="C49" s="18"/>
      <c r="D49" s="39"/>
      <c r="E49" s="20"/>
      <c r="F49" s="21">
        <f>SUM(F41:F48)</f>
        <v>0</v>
      </c>
      <c r="M49" s="16"/>
    </row>
    <row r="50" spans="1:55" x14ac:dyDescent="0.2">
      <c r="D50" s="1"/>
      <c r="M50" s="16"/>
    </row>
    <row r="51" spans="1:55" x14ac:dyDescent="0.2">
      <c r="D51" s="1"/>
      <c r="M51" s="16"/>
    </row>
    <row r="52" spans="1:55" x14ac:dyDescent="0.2">
      <c r="D52" s="1"/>
      <c r="M52" s="16"/>
    </row>
    <row r="53" spans="1:55" x14ac:dyDescent="0.2">
      <c r="D53" s="1"/>
      <c r="M53" s="16"/>
      <c r="AY53" s="22"/>
      <c r="AZ53" s="22"/>
      <c r="BA53" s="22"/>
      <c r="BB53" s="22"/>
      <c r="BC53" s="22"/>
    </row>
    <row r="54" spans="1:55" x14ac:dyDescent="0.2">
      <c r="D54" s="1"/>
    </row>
    <row r="55" spans="1:55" x14ac:dyDescent="0.2">
      <c r="D55" s="1"/>
    </row>
    <row r="56" spans="1:55" x14ac:dyDescent="0.2">
      <c r="D56" s="1"/>
    </row>
    <row r="57" spans="1:55" x14ac:dyDescent="0.2">
      <c r="B57" s="170"/>
      <c r="C57" s="170"/>
      <c r="D57" s="170"/>
      <c r="E57" s="170"/>
      <c r="F57" s="170"/>
    </row>
    <row r="58" spans="1:55" x14ac:dyDescent="0.2">
      <c r="D58" s="1"/>
    </row>
    <row r="59" spans="1:55" x14ac:dyDescent="0.2">
      <c r="D59" s="1"/>
    </row>
    <row r="60" spans="1:55" x14ac:dyDescent="0.2">
      <c r="D60" s="1"/>
    </row>
    <row r="61" spans="1:55" x14ac:dyDescent="0.2">
      <c r="D61" s="1"/>
    </row>
    <row r="62" spans="1:55" x14ac:dyDescent="0.2">
      <c r="D62" s="1"/>
    </row>
    <row r="63" spans="1:55" x14ac:dyDescent="0.2">
      <c r="D63" s="1"/>
    </row>
    <row r="64" spans="1:55" x14ac:dyDescent="0.2">
      <c r="D64" s="1"/>
    </row>
    <row r="65" spans="1:6" x14ac:dyDescent="0.2">
      <c r="D65" s="1"/>
    </row>
    <row r="66" spans="1:6" x14ac:dyDescent="0.2">
      <c r="D66" s="1"/>
    </row>
    <row r="67" spans="1:6" x14ac:dyDescent="0.2">
      <c r="D67" s="1"/>
    </row>
    <row r="68" spans="1:6" x14ac:dyDescent="0.2">
      <c r="D68" s="1"/>
    </row>
    <row r="69" spans="1:6" x14ac:dyDescent="0.2">
      <c r="D69" s="1"/>
    </row>
    <row r="70" spans="1:6" x14ac:dyDescent="0.2">
      <c r="D70" s="1"/>
    </row>
    <row r="71" spans="1:6" x14ac:dyDescent="0.2">
      <c r="D71" s="1"/>
    </row>
    <row r="72" spans="1:6" x14ac:dyDescent="0.2">
      <c r="D72" s="1"/>
    </row>
    <row r="73" spans="1:6" x14ac:dyDescent="0.2">
      <c r="B73" s="23"/>
      <c r="C73" s="23"/>
      <c r="D73" s="23"/>
      <c r="E73" s="23"/>
      <c r="F73" s="23"/>
    </row>
    <row r="74" spans="1:6" x14ac:dyDescent="0.2">
      <c r="B74" s="23"/>
      <c r="C74" s="23"/>
      <c r="D74" s="23"/>
      <c r="E74" s="23"/>
      <c r="F74" s="23"/>
    </row>
    <row r="75" spans="1:6" x14ac:dyDescent="0.2">
      <c r="B75" s="23"/>
      <c r="C75" s="23"/>
      <c r="D75" s="23"/>
      <c r="E75" s="23"/>
      <c r="F75" s="23"/>
    </row>
    <row r="76" spans="1:6" x14ac:dyDescent="0.2">
      <c r="A76" s="23"/>
      <c r="B76" s="23"/>
      <c r="C76" s="23"/>
      <c r="D76" s="23"/>
      <c r="E76" s="23"/>
      <c r="F76" s="23"/>
    </row>
    <row r="77" spans="1:6" x14ac:dyDescent="0.2">
      <c r="A77" s="23"/>
      <c r="D77" s="1"/>
    </row>
    <row r="78" spans="1:6" x14ac:dyDescent="0.2">
      <c r="A78" s="23"/>
      <c r="D78" s="1"/>
    </row>
    <row r="79" spans="1:6" x14ac:dyDescent="0.2">
      <c r="A79" s="23"/>
      <c r="D79" s="1"/>
    </row>
    <row r="80" spans="1:6" x14ac:dyDescent="0.2">
      <c r="D80" s="1"/>
    </row>
    <row r="81" spans="4:4" x14ac:dyDescent="0.2">
      <c r="D81" s="1"/>
    </row>
    <row r="82" spans="4:4" x14ac:dyDescent="0.2">
      <c r="D82" s="1"/>
    </row>
    <row r="83" spans="4:4" x14ac:dyDescent="0.2">
      <c r="D83" s="1"/>
    </row>
    <row r="84" spans="4:4" x14ac:dyDescent="0.2">
      <c r="D84" s="1"/>
    </row>
    <row r="85" spans="4:4" x14ac:dyDescent="0.2">
      <c r="D85" s="1"/>
    </row>
    <row r="86" spans="4:4" x14ac:dyDescent="0.2">
      <c r="D86" s="1"/>
    </row>
    <row r="87" spans="4:4" x14ac:dyDescent="0.2">
      <c r="D87" s="1"/>
    </row>
    <row r="88" spans="4:4" x14ac:dyDescent="0.2">
      <c r="D88" s="1"/>
    </row>
    <row r="89" spans="4:4" x14ac:dyDescent="0.2">
      <c r="D89" s="1"/>
    </row>
    <row r="90" spans="4:4" x14ac:dyDescent="0.2">
      <c r="D90" s="1"/>
    </row>
    <row r="91" spans="4:4" x14ac:dyDescent="0.2">
      <c r="D91" s="1"/>
    </row>
    <row r="92" spans="4:4" x14ac:dyDescent="0.2">
      <c r="D92" s="1"/>
    </row>
    <row r="93" spans="4:4" x14ac:dyDescent="0.2">
      <c r="D93" s="1"/>
    </row>
    <row r="94" spans="4:4" x14ac:dyDescent="0.2">
      <c r="D94" s="1"/>
    </row>
    <row r="95" spans="4:4" x14ac:dyDescent="0.2">
      <c r="D95" s="1"/>
    </row>
    <row r="96" spans="4:4" x14ac:dyDescent="0.2">
      <c r="D96" s="1"/>
    </row>
    <row r="97" spans="1:6" x14ac:dyDescent="0.2">
      <c r="D97" s="1"/>
    </row>
    <row r="98" spans="1:6" x14ac:dyDescent="0.2">
      <c r="D98" s="1"/>
    </row>
    <row r="99" spans="1:6" x14ac:dyDescent="0.2">
      <c r="D99" s="1"/>
    </row>
    <row r="100" spans="1:6" x14ac:dyDescent="0.2">
      <c r="D100" s="1"/>
    </row>
    <row r="101" spans="1:6" x14ac:dyDescent="0.2">
      <c r="D101" s="1"/>
    </row>
    <row r="102" spans="1:6" x14ac:dyDescent="0.2">
      <c r="D102" s="1"/>
    </row>
    <row r="103" spans="1:6" x14ac:dyDescent="0.2">
      <c r="D103" s="1"/>
    </row>
    <row r="104" spans="1:6" x14ac:dyDescent="0.2">
      <c r="D104" s="1"/>
    </row>
    <row r="105" spans="1:6" x14ac:dyDescent="0.2">
      <c r="D105" s="1"/>
    </row>
    <row r="106" spans="1:6" x14ac:dyDescent="0.2">
      <c r="D106" s="1"/>
    </row>
    <row r="107" spans="1:6" x14ac:dyDescent="0.2">
      <c r="D107" s="1"/>
    </row>
    <row r="109" spans="1:6" x14ac:dyDescent="0.2">
      <c r="B109" s="25"/>
      <c r="C109" s="25"/>
      <c r="D109" s="26"/>
      <c r="E109" s="25"/>
      <c r="F109" s="27"/>
    </row>
    <row r="110" spans="1:6" x14ac:dyDescent="0.2">
      <c r="B110" s="23"/>
      <c r="C110" s="23"/>
      <c r="D110" s="29"/>
      <c r="E110" s="23"/>
      <c r="F110" s="23"/>
    </row>
    <row r="111" spans="1:6" x14ac:dyDescent="0.2">
      <c r="A111" s="24"/>
      <c r="B111" s="23"/>
      <c r="C111" s="23"/>
      <c r="D111" s="29"/>
      <c r="E111" s="23"/>
      <c r="F111" s="23"/>
    </row>
    <row r="112" spans="1:6" x14ac:dyDescent="0.2">
      <c r="A112" s="23"/>
      <c r="B112" s="23"/>
      <c r="C112" s="23"/>
      <c r="D112" s="29"/>
      <c r="E112" s="23"/>
      <c r="F112" s="23"/>
    </row>
    <row r="113" spans="1:6" x14ac:dyDescent="0.2">
      <c r="A113" s="28"/>
      <c r="B113" s="23"/>
      <c r="C113" s="23"/>
      <c r="D113" s="29"/>
      <c r="E113" s="23"/>
      <c r="F113" s="23"/>
    </row>
    <row r="114" spans="1:6" x14ac:dyDescent="0.2">
      <c r="A114" s="23"/>
      <c r="B114" s="23"/>
      <c r="C114" s="23"/>
      <c r="D114" s="29"/>
      <c r="E114" s="23"/>
      <c r="F114" s="23"/>
    </row>
    <row r="115" spans="1:6" x14ac:dyDescent="0.2">
      <c r="A115" s="23"/>
      <c r="B115" s="23"/>
      <c r="C115" s="23"/>
      <c r="D115" s="29"/>
      <c r="E115" s="23"/>
      <c r="F115" s="23"/>
    </row>
    <row r="116" spans="1:6" x14ac:dyDescent="0.2">
      <c r="A116" s="23"/>
      <c r="B116" s="23"/>
      <c r="C116" s="23"/>
      <c r="D116" s="29"/>
      <c r="E116" s="23"/>
      <c r="F116" s="23"/>
    </row>
    <row r="117" spans="1:6" x14ac:dyDescent="0.2">
      <c r="A117" s="23"/>
      <c r="B117" s="23"/>
      <c r="C117" s="23"/>
      <c r="D117" s="29"/>
      <c r="E117" s="23"/>
      <c r="F117" s="23"/>
    </row>
    <row r="118" spans="1:6" x14ac:dyDescent="0.2">
      <c r="A118" s="23"/>
      <c r="B118" s="23"/>
      <c r="C118" s="23"/>
      <c r="D118" s="29"/>
      <c r="E118" s="23"/>
      <c r="F118" s="23"/>
    </row>
    <row r="119" spans="1:6" x14ac:dyDescent="0.2">
      <c r="A119" s="23"/>
      <c r="B119" s="23"/>
      <c r="C119" s="23"/>
      <c r="D119" s="29"/>
      <c r="E119" s="23"/>
      <c r="F119" s="23"/>
    </row>
    <row r="120" spans="1:6" x14ac:dyDescent="0.2">
      <c r="A120" s="23"/>
      <c r="B120" s="23"/>
      <c r="C120" s="23"/>
      <c r="D120" s="29"/>
      <c r="E120" s="23"/>
      <c r="F120" s="23"/>
    </row>
    <row r="121" spans="1:6" x14ac:dyDescent="0.2">
      <c r="A121" s="23"/>
      <c r="B121" s="23"/>
      <c r="C121" s="23"/>
      <c r="D121" s="29"/>
      <c r="E121" s="23"/>
      <c r="F121" s="23"/>
    </row>
    <row r="122" spans="1:6" x14ac:dyDescent="0.2">
      <c r="A122" s="23"/>
      <c r="B122" s="23"/>
      <c r="C122" s="23"/>
      <c r="D122" s="29"/>
      <c r="E122" s="23"/>
      <c r="F122" s="23"/>
    </row>
    <row r="123" spans="1:6" x14ac:dyDescent="0.2">
      <c r="A123" s="23"/>
    </row>
    <row r="124" spans="1:6" x14ac:dyDescent="0.2">
      <c r="A124" s="23"/>
    </row>
    <row r="125" spans="1:6" x14ac:dyDescent="0.2">
      <c r="A125" s="23"/>
    </row>
  </sheetData>
  <mergeCells count="2">
    <mergeCell ref="B2:F2"/>
    <mergeCell ref="B3:F3"/>
  </mergeCells>
  <phoneticPr fontId="11" type="noConversion"/>
  <pageMargins left="0.78740157499999996" right="0.78740157499999996" top="0.984251969" bottom="0.984251969" header="0.4921259845" footer="0.4921259845"/>
  <pageSetup paperSize="9" scale="9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 celkem</vt:lpstr>
      <vt:lpstr>I. Páteřní body</vt:lpstr>
      <vt:lpstr>II. Koncové body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nespor</dc:creator>
  <cp:lastModifiedBy>Dušan Helák</cp:lastModifiedBy>
  <cp:lastPrinted>2022-04-20T08:08:23Z</cp:lastPrinted>
  <dcterms:created xsi:type="dcterms:W3CDTF">2010-06-14T15:16:16Z</dcterms:created>
  <dcterms:modified xsi:type="dcterms:W3CDTF">2022-04-25T06:43:33Z</dcterms:modified>
</cp:coreProperties>
</file>