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521" yWindow="0" windowWidth="18210" windowHeight="156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<sst xmlns="http://schemas.openxmlformats.org/spreadsheetml/2006/main" count="102" uniqueCount="74">
  <si>
    <t>PČ</t>
  </si>
  <si>
    <t>Náklady soupisu celkem</t>
  </si>
  <si>
    <t>1</t>
  </si>
  <si>
    <t>2</t>
  </si>
  <si>
    <t>3</t>
  </si>
  <si>
    <t>4</t>
  </si>
  <si>
    <t>5</t>
  </si>
  <si>
    <t>Typ</t>
  </si>
  <si>
    <t>D</t>
  </si>
  <si>
    <t>K</t>
  </si>
  <si>
    <t>VV</t>
  </si>
  <si>
    <t>Kód</t>
  </si>
  <si>
    <t>HSV</t>
  </si>
  <si>
    <t>9</t>
  </si>
  <si>
    <t>PSV</t>
  </si>
  <si>
    <t/>
  </si>
  <si>
    <t>Popis</t>
  </si>
  <si>
    <t>Práce a dodávky HSV</t>
  </si>
  <si>
    <t>Ostatní konstrukce a práce, bourání</t>
  </si>
  <si>
    <t>Práce a dodávky PSV</t>
  </si>
  <si>
    <t>MJ</t>
  </si>
  <si>
    <t>%</t>
  </si>
  <si>
    <t>Množství</t>
  </si>
  <si>
    <t>Cenová soustava</t>
  </si>
  <si>
    <t>CS ÚRS 2019 01</t>
  </si>
  <si>
    <t>6</t>
  </si>
  <si>
    <t>7</t>
  </si>
  <si>
    <t>762</t>
  </si>
  <si>
    <t>Konstrukce tesařské</t>
  </si>
  <si>
    <t>t</t>
  </si>
  <si>
    <t>bm</t>
  </si>
  <si>
    <t>966003810</t>
  </si>
  <si>
    <t>966003812</t>
  </si>
  <si>
    <t>966071821</t>
  </si>
  <si>
    <t>997</t>
  </si>
  <si>
    <t>997013211</t>
  </si>
  <si>
    <t>997013501</t>
  </si>
  <si>
    <t>997013509</t>
  </si>
  <si>
    <t>997013831</t>
  </si>
  <si>
    <t>762002</t>
  </si>
  <si>
    <t>998762201</t>
  </si>
  <si>
    <t>Rozebrání oplocení s příčníky a dřevěnými sloupky z prken a latí</t>
  </si>
  <si>
    <t>Rozebrání oplocení s příčníky a dřevěnými sloupky z půlené tyčoviny</t>
  </si>
  <si>
    <t>Rozebrání oplocení z drátěného pletiva se čtvercovými oky výšky do 1,6 m</t>
  </si>
  <si>
    <t>Přesun sutě</t>
  </si>
  <si>
    <t>Vnitrostaveništní doprava suti a vybouraných hmot pro budovy v do 6 m ručně</t>
  </si>
  <si>
    <t>Odvoz suti a vybouraných hmot na skládku nebo meziskládku do 1 km se složením</t>
  </si>
  <si>
    <t>Příplatek k odvozu suti a vybouraných hmot na skládku ZKD 1 km přes 1 km</t>
  </si>
  <si>
    <t>20,232*9</t>
  </si>
  <si>
    <t>Poplatek za uložení na skládce (skládkovné) stavebního odpadu směsného kód odpadu 170 904</t>
  </si>
  <si>
    <t xml:space="preserve">D+M oplocení typ B dřevěné sloupky DN 160mm výplň plaňky modřín kotvení do PVC trubky DN 300mm vč. bran </t>
  </si>
  <si>
    <t>385</t>
  </si>
  <si>
    <t>Přesun hmot procentní pro kce tesařské v objektech v do 6 m</t>
  </si>
  <si>
    <t>m</t>
  </si>
  <si>
    <t>REKAPITULACE ČLENĚNÍ SOUPISU PRACÍ</t>
  </si>
  <si>
    <t>Stavba:</t>
  </si>
  <si>
    <t>Místo:</t>
  </si>
  <si>
    <t>Zadavatel:</t>
  </si>
  <si>
    <t>Zhotovitel:</t>
  </si>
  <si>
    <t>Kód dílu - Popis</t>
  </si>
  <si>
    <t>Náklady ze soupisu prací</t>
  </si>
  <si>
    <t>Kladruby nad Labem</t>
  </si>
  <si>
    <t>Datum:</t>
  </si>
  <si>
    <t>Projektant:</t>
  </si>
  <si>
    <t>Pridos Hradec Králové</t>
  </si>
  <si>
    <t>Zpracovatel:</t>
  </si>
  <si>
    <t>Ing.Pavel Michálek</t>
  </si>
  <si>
    <t>SO-6-Oplocení</t>
  </si>
  <si>
    <t>Objekty:</t>
  </si>
  <si>
    <t>SO-06-Oplocení</t>
  </si>
  <si>
    <t>Výstavba oplocení v areálu „Borek“</t>
  </si>
  <si>
    <t>Národní hřebčín Kladruby nad Labem, IČO: 72048972</t>
  </si>
  <si>
    <t>Cena celkem bez DPH [CZK]</t>
  </si>
  <si>
    <t>J. cena bez DPH [CZK]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</si>
</sst>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0" fillId="0" borderId="4" xfId="0" applyNumberForma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0" borderId="4" xfId="0" applyNumberFormat="1" applyFont="1" applyBorder="1" applyAlignment="1">
      <alignment horizontal="right" vertical="center" indent="1"/>
    </xf>
    <xf numFmtId="4" fontId="6" fillId="3" borderId="4" xfId="0" applyNumberFormat="1" applyFont="1" applyFill="1" applyBorder="1" applyAlignment="1">
      <alignment horizontal="right" vertical="center" indent="1"/>
    </xf>
    <xf numFmtId="4" fontId="3" fillId="0" borderId="4" xfId="0" applyNumberFormat="1" applyFont="1" applyBorder="1" applyAlignment="1">
      <alignment horizontal="right" vertical="center" indent="1"/>
    </xf>
    <xf numFmtId="4" fontId="0" fillId="0" borderId="4" xfId="0" applyNumberFormat="1" applyBorder="1" applyAlignment="1">
      <alignment horizontal="right" vertical="center" indent="1"/>
    </xf>
    <xf numFmtId="4" fontId="3" fillId="3" borderId="4" xfId="0" applyNumberFormat="1" applyFont="1" applyFill="1" applyBorder="1" applyAlignment="1">
      <alignment horizontal="right" vertical="center" indent="1"/>
    </xf>
    <xf numFmtId="4" fontId="0" fillId="0" borderId="11" xfId="0" applyNumberFormat="1" applyBorder="1" applyAlignment="1">
      <alignment horizontal="right" vertical="center" indent="1"/>
    </xf>
    <xf numFmtId="4" fontId="2" fillId="2" borderId="4" xfId="0" applyNumberFormat="1" applyFont="1" applyFill="1" applyBorder="1" applyAlignment="1">
      <alignment horizontal="right" vertical="center" inden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4" borderId="4" xfId="0" applyFill="1" applyBorder="1" applyAlignment="1" applyProtection="1">
      <alignment vertical="center"/>
      <protection locked="0"/>
    </xf>
    <xf numFmtId="4" fontId="0" fillId="4" borderId="4" xfId="0" applyNumberFormat="1" applyFill="1" applyBorder="1" applyAlignment="1" applyProtection="1">
      <alignment horizontal="right" vertical="center" indent="1"/>
      <protection locked="0"/>
    </xf>
    <xf numFmtId="4" fontId="0" fillId="4" borderId="11" xfId="0" applyNumberFormat="1" applyFill="1" applyBorder="1" applyAlignment="1" applyProtection="1">
      <alignment horizontal="right" vertical="center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9"/>
  <sheetViews>
    <sheetView tabSelected="1" workbookViewId="0" topLeftCell="A1">
      <selection activeCell="H9" sqref="H9"/>
    </sheetView>
  </sheetViews>
  <sheetFormatPr defaultColWidth="9.140625" defaultRowHeight="15"/>
  <cols>
    <col min="1" max="1" width="4.00390625" style="1" customWidth="1"/>
    <col min="2" max="2" width="5.00390625" style="1" customWidth="1"/>
    <col min="3" max="3" width="12.8515625" style="1" customWidth="1"/>
    <col min="4" max="4" width="63.28125" style="1" customWidth="1"/>
    <col min="5" max="5" width="9.28125" style="1" customWidth="1"/>
    <col min="6" max="6" width="10.00390625" style="1" bestFit="1" customWidth="1"/>
    <col min="7" max="7" width="12.00390625" style="1" customWidth="1"/>
    <col min="8" max="8" width="20.57421875" style="1" bestFit="1" customWidth="1"/>
    <col min="9" max="9" width="14.57421875" style="1" customWidth="1"/>
    <col min="10" max="10" width="9.140625" style="1" customWidth="1"/>
    <col min="11" max="16384" width="9.140625" style="1" customWidth="1"/>
  </cols>
  <sheetData>
    <row r="1" ht="18.75" customHeight="1"/>
    <row r="2" spans="1:9" ht="15">
      <c r="A2" s="2" t="s">
        <v>54</v>
      </c>
      <c r="B2" s="3"/>
      <c r="C2" s="3"/>
      <c r="D2" s="3"/>
      <c r="E2" s="3"/>
      <c r="F2" s="3"/>
      <c r="G2" s="3"/>
      <c r="H2" s="3"/>
      <c r="I2" s="4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5" t="s">
        <v>55</v>
      </c>
      <c r="B4" s="5"/>
      <c r="C4" s="5"/>
      <c r="D4" s="5"/>
      <c r="E4" s="5"/>
      <c r="F4" s="5"/>
      <c r="G4" s="5"/>
      <c r="H4" s="5"/>
      <c r="I4" s="5"/>
    </row>
    <row r="5" spans="1:9" ht="23.25">
      <c r="A5" s="6" t="s">
        <v>70</v>
      </c>
      <c r="B5" s="7"/>
      <c r="C5" s="7"/>
      <c r="D5" s="7"/>
      <c r="E5" s="7"/>
      <c r="F5" s="7"/>
      <c r="G5" s="7"/>
      <c r="H5" s="7"/>
      <c r="I5" s="8"/>
    </row>
    <row r="6" spans="1:9" ht="15">
      <c r="A6" s="9" t="s">
        <v>68</v>
      </c>
      <c r="B6" s="10"/>
      <c r="C6" s="10"/>
      <c r="D6" s="10"/>
      <c r="E6" s="10"/>
      <c r="F6" s="10"/>
      <c r="G6" s="10"/>
      <c r="H6" s="10"/>
      <c r="I6" s="11"/>
    </row>
    <row r="7" spans="1:9" ht="15">
      <c r="A7" s="12" t="s">
        <v>69</v>
      </c>
      <c r="B7" s="13"/>
      <c r="C7" s="13"/>
      <c r="D7" s="13"/>
      <c r="E7" s="13"/>
      <c r="F7" s="13"/>
      <c r="G7" s="13"/>
      <c r="H7" s="13"/>
      <c r="I7" s="14"/>
    </row>
    <row r="8" spans="1:9" ht="15">
      <c r="A8" s="5"/>
      <c r="B8" s="5"/>
      <c r="C8" s="5"/>
      <c r="D8" s="5"/>
      <c r="E8" s="5"/>
      <c r="F8" s="5"/>
      <c r="G8" s="5"/>
      <c r="H8" s="5"/>
      <c r="I8" s="5"/>
    </row>
    <row r="9" spans="1:9" ht="15">
      <c r="A9" s="5" t="s">
        <v>56</v>
      </c>
      <c r="B9" s="5"/>
      <c r="C9" s="5"/>
      <c r="D9" s="5" t="s">
        <v>61</v>
      </c>
      <c r="E9" s="5"/>
      <c r="F9" s="5"/>
      <c r="G9" s="5" t="s">
        <v>62</v>
      </c>
      <c r="H9" s="65"/>
      <c r="I9" s="5"/>
    </row>
    <row r="10" spans="1:9" ht="15">
      <c r="A10" s="5"/>
      <c r="B10" s="5"/>
      <c r="C10" s="5"/>
      <c r="D10" s="5"/>
      <c r="E10" s="5"/>
      <c r="F10" s="5"/>
      <c r="G10" s="5"/>
      <c r="H10" s="5"/>
      <c r="I10" s="5"/>
    </row>
    <row r="11" spans="1:9" ht="15">
      <c r="A11" s="5" t="s">
        <v>57</v>
      </c>
      <c r="B11" s="5"/>
      <c r="C11" s="5"/>
      <c r="D11" s="5" t="s">
        <v>71</v>
      </c>
      <c r="E11" s="5"/>
      <c r="F11" s="5"/>
      <c r="G11" s="5" t="s">
        <v>63</v>
      </c>
      <c r="H11" s="5" t="s">
        <v>64</v>
      </c>
      <c r="I11" s="5"/>
    </row>
    <row r="12" spans="1:9" ht="15">
      <c r="A12" s="5" t="s">
        <v>58</v>
      </c>
      <c r="B12" s="5"/>
      <c r="C12" s="5"/>
      <c r="D12" s="65"/>
      <c r="E12" s="5"/>
      <c r="F12" s="5"/>
      <c r="G12" s="5" t="s">
        <v>65</v>
      </c>
      <c r="H12" s="5" t="s">
        <v>66</v>
      </c>
      <c r="I12" s="5"/>
    </row>
    <row r="13" spans="1:9" ht="15">
      <c r="A13" s="5"/>
      <c r="B13" s="5"/>
      <c r="C13" s="5"/>
      <c r="D13" s="5"/>
      <c r="E13" s="5"/>
      <c r="F13" s="5"/>
      <c r="G13" s="5"/>
      <c r="H13" s="5"/>
      <c r="I13" s="5"/>
    </row>
    <row r="14" spans="1:9" ht="30">
      <c r="A14" s="5" t="s">
        <v>59</v>
      </c>
      <c r="B14" s="5"/>
      <c r="C14" s="5"/>
      <c r="D14" s="5"/>
      <c r="E14" s="5"/>
      <c r="F14" s="5"/>
      <c r="G14" s="5"/>
      <c r="H14" s="63" t="s">
        <v>72</v>
      </c>
      <c r="I14" s="5"/>
    </row>
    <row r="15" spans="1:9" ht="15">
      <c r="A15" s="5"/>
      <c r="B15" s="5"/>
      <c r="C15" s="5"/>
      <c r="D15" s="5"/>
      <c r="E15" s="5"/>
      <c r="F15" s="5"/>
      <c r="G15" s="5"/>
      <c r="H15" s="5"/>
      <c r="I15" s="5"/>
    </row>
    <row r="16" spans="1:9" ht="15">
      <c r="A16" s="5"/>
      <c r="B16" s="5"/>
      <c r="C16" s="5"/>
      <c r="D16" s="5"/>
      <c r="E16" s="5"/>
      <c r="F16" s="5"/>
      <c r="G16" s="5"/>
      <c r="H16" s="5"/>
      <c r="I16" s="5"/>
    </row>
    <row r="17" spans="1:9" ht="20.25" customHeight="1">
      <c r="A17" s="15" t="s">
        <v>60</v>
      </c>
      <c r="B17" s="15"/>
      <c r="C17" s="15"/>
      <c r="D17" s="15"/>
      <c r="E17" s="15"/>
      <c r="F17" s="15"/>
      <c r="G17" s="15"/>
      <c r="H17" s="62">
        <f>(H23)</f>
        <v>0</v>
      </c>
      <c r="I17" s="5"/>
    </row>
    <row r="18" spans="1:9" ht="15">
      <c r="A18" s="5"/>
      <c r="B18" s="5"/>
      <c r="C18" s="5"/>
      <c r="D18" s="5"/>
      <c r="E18" s="5"/>
      <c r="F18" s="5"/>
      <c r="G18" s="5"/>
      <c r="H18" s="5"/>
      <c r="I18" s="5"/>
    </row>
    <row r="19" spans="1:9" ht="1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5.75" thickBot="1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8.75">
      <c r="A21" s="20" t="s">
        <v>67</v>
      </c>
      <c r="B21" s="21"/>
      <c r="C21" s="21"/>
      <c r="D21" s="21"/>
      <c r="E21" s="21"/>
      <c r="F21" s="21"/>
      <c r="G21" s="21"/>
      <c r="H21" s="21"/>
      <c r="I21" s="22"/>
    </row>
    <row r="22" spans="1:9" s="55" customFormat="1" ht="30">
      <c r="A22" s="54" t="s">
        <v>0</v>
      </c>
      <c r="B22" s="42" t="s">
        <v>7</v>
      </c>
      <c r="C22" s="42" t="s">
        <v>11</v>
      </c>
      <c r="D22" s="42" t="s">
        <v>16</v>
      </c>
      <c r="E22" s="42" t="s">
        <v>20</v>
      </c>
      <c r="F22" s="42" t="s">
        <v>22</v>
      </c>
      <c r="G22" s="63" t="s">
        <v>73</v>
      </c>
      <c r="H22" s="63" t="s">
        <v>72</v>
      </c>
      <c r="I22" s="64" t="s">
        <v>23</v>
      </c>
    </row>
    <row r="23" spans="1:9" ht="15">
      <c r="A23" s="25" t="s">
        <v>1</v>
      </c>
      <c r="B23" s="26"/>
      <c r="C23" s="26"/>
      <c r="D23" s="26"/>
      <c r="E23" s="43"/>
      <c r="F23" s="48"/>
      <c r="G23" s="26"/>
      <c r="H23" s="56">
        <f>(H24+H35)</f>
        <v>0</v>
      </c>
      <c r="I23" s="27"/>
    </row>
    <row r="24" spans="1:9" ht="15">
      <c r="A24" s="28"/>
      <c r="B24" s="29" t="s">
        <v>8</v>
      </c>
      <c r="C24" s="29" t="s">
        <v>12</v>
      </c>
      <c r="D24" s="29" t="s">
        <v>17</v>
      </c>
      <c r="E24" s="44"/>
      <c r="F24" s="49"/>
      <c r="G24" s="29"/>
      <c r="H24" s="57">
        <f>(H25+H29)</f>
        <v>0</v>
      </c>
      <c r="I24" s="30"/>
    </row>
    <row r="25" spans="1:9" ht="15">
      <c r="A25" s="17"/>
      <c r="B25" s="18" t="s">
        <v>8</v>
      </c>
      <c r="C25" s="18" t="s">
        <v>13</v>
      </c>
      <c r="D25" s="31" t="s">
        <v>18</v>
      </c>
      <c r="E25" s="45"/>
      <c r="F25" s="50"/>
      <c r="G25" s="18"/>
      <c r="H25" s="58">
        <f>(H26+H27+H28)</f>
        <v>0</v>
      </c>
      <c r="I25" s="19"/>
    </row>
    <row r="26" spans="1:9" ht="15">
      <c r="A26" s="23" t="s">
        <v>2</v>
      </c>
      <c r="B26" s="5" t="s">
        <v>9</v>
      </c>
      <c r="C26" s="5" t="s">
        <v>31</v>
      </c>
      <c r="D26" s="32" t="s">
        <v>41</v>
      </c>
      <c r="E26" s="42" t="s">
        <v>53</v>
      </c>
      <c r="F26" s="51">
        <v>38.8</v>
      </c>
      <c r="G26" s="66"/>
      <c r="H26" s="59">
        <f>(F26*G26)</f>
        <v>0</v>
      </c>
      <c r="I26" s="24" t="s">
        <v>24</v>
      </c>
    </row>
    <row r="27" spans="1:9" ht="15">
      <c r="A27" s="23" t="s">
        <v>3</v>
      </c>
      <c r="B27" s="5" t="s">
        <v>9</v>
      </c>
      <c r="C27" s="5" t="s">
        <v>32</v>
      </c>
      <c r="D27" s="32" t="s">
        <v>42</v>
      </c>
      <c r="E27" s="42" t="s">
        <v>53</v>
      </c>
      <c r="F27" s="51">
        <v>292</v>
      </c>
      <c r="G27" s="66"/>
      <c r="H27" s="59">
        <f>(F27*G27)</f>
        <v>0</v>
      </c>
      <c r="I27" s="24" t="s">
        <v>24</v>
      </c>
    </row>
    <row r="28" spans="1:9" ht="30">
      <c r="A28" s="23" t="s">
        <v>4</v>
      </c>
      <c r="B28" s="5" t="s">
        <v>9</v>
      </c>
      <c r="C28" s="5" t="s">
        <v>33</v>
      </c>
      <c r="D28" s="32" t="s">
        <v>43</v>
      </c>
      <c r="E28" s="42" t="s">
        <v>53</v>
      </c>
      <c r="F28" s="51">
        <v>292</v>
      </c>
      <c r="G28" s="66"/>
      <c r="H28" s="59">
        <f>(F28*G28)</f>
        <v>0</v>
      </c>
      <c r="I28" s="24" t="s">
        <v>24</v>
      </c>
    </row>
    <row r="29" spans="1:9" ht="15">
      <c r="A29" s="17"/>
      <c r="B29" s="18" t="s">
        <v>8</v>
      </c>
      <c r="C29" s="18" t="s">
        <v>34</v>
      </c>
      <c r="D29" s="31" t="s">
        <v>44</v>
      </c>
      <c r="E29" s="45"/>
      <c r="F29" s="50"/>
      <c r="G29" s="18"/>
      <c r="H29" s="58">
        <f>(H30+H31+H32+H34)</f>
        <v>0</v>
      </c>
      <c r="I29" s="19"/>
    </row>
    <row r="30" spans="1:9" ht="30">
      <c r="A30" s="23" t="s">
        <v>5</v>
      </c>
      <c r="B30" s="5" t="s">
        <v>9</v>
      </c>
      <c r="C30" s="5" t="s">
        <v>35</v>
      </c>
      <c r="D30" s="32" t="s">
        <v>45</v>
      </c>
      <c r="E30" s="42" t="s">
        <v>29</v>
      </c>
      <c r="F30" s="51">
        <v>20.232</v>
      </c>
      <c r="G30" s="66"/>
      <c r="H30" s="59">
        <f>(F30*G30)</f>
        <v>0</v>
      </c>
      <c r="I30" s="24" t="s">
        <v>24</v>
      </c>
    </row>
    <row r="31" spans="1:9" ht="30">
      <c r="A31" s="23" t="s">
        <v>6</v>
      </c>
      <c r="B31" s="5" t="s">
        <v>9</v>
      </c>
      <c r="C31" s="5" t="s">
        <v>36</v>
      </c>
      <c r="D31" s="32" t="s">
        <v>46</v>
      </c>
      <c r="E31" s="42" t="s">
        <v>29</v>
      </c>
      <c r="F31" s="51">
        <v>20.232</v>
      </c>
      <c r="G31" s="66"/>
      <c r="H31" s="59">
        <f>(F31*G31)</f>
        <v>0</v>
      </c>
      <c r="I31" s="24" t="s">
        <v>24</v>
      </c>
    </row>
    <row r="32" spans="1:9" ht="30">
      <c r="A32" s="23" t="s">
        <v>25</v>
      </c>
      <c r="B32" s="5" t="s">
        <v>9</v>
      </c>
      <c r="C32" s="5" t="s">
        <v>37</v>
      </c>
      <c r="D32" s="32" t="s">
        <v>47</v>
      </c>
      <c r="E32" s="42" t="s">
        <v>29</v>
      </c>
      <c r="F32" s="51">
        <v>182.088</v>
      </c>
      <c r="G32" s="66"/>
      <c r="H32" s="59">
        <f>(F32*G32)</f>
        <v>0</v>
      </c>
      <c r="I32" s="24" t="s">
        <v>24</v>
      </c>
    </row>
    <row r="33" spans="1:9" ht="15">
      <c r="A33" s="23"/>
      <c r="B33" s="5" t="s">
        <v>10</v>
      </c>
      <c r="C33" s="5" t="s">
        <v>15</v>
      </c>
      <c r="D33" s="32" t="s">
        <v>48</v>
      </c>
      <c r="E33" s="42"/>
      <c r="F33" s="51">
        <v>182.088</v>
      </c>
      <c r="G33" s="5"/>
      <c r="H33" s="33"/>
      <c r="I33" s="24"/>
    </row>
    <row r="34" spans="1:9" ht="30">
      <c r="A34" s="23" t="s">
        <v>26</v>
      </c>
      <c r="B34" s="5" t="s">
        <v>9</v>
      </c>
      <c r="C34" s="5" t="s">
        <v>38</v>
      </c>
      <c r="D34" s="32" t="s">
        <v>49</v>
      </c>
      <c r="E34" s="42" t="s">
        <v>29</v>
      </c>
      <c r="F34" s="51">
        <v>20.232</v>
      </c>
      <c r="G34" s="66"/>
      <c r="H34" s="59">
        <f>(F34*G34)</f>
        <v>0</v>
      </c>
      <c r="I34" s="24" t="s">
        <v>24</v>
      </c>
    </row>
    <row r="35" spans="1:9" ht="15">
      <c r="A35" s="34"/>
      <c r="B35" s="35" t="s">
        <v>8</v>
      </c>
      <c r="C35" s="35" t="s">
        <v>14</v>
      </c>
      <c r="D35" s="36" t="s">
        <v>19</v>
      </c>
      <c r="E35" s="46"/>
      <c r="F35" s="52"/>
      <c r="G35" s="35"/>
      <c r="H35" s="60">
        <f>(H36)</f>
        <v>0</v>
      </c>
      <c r="I35" s="37"/>
    </row>
    <row r="36" spans="1:9" ht="15">
      <c r="A36" s="17"/>
      <c r="B36" s="18" t="s">
        <v>8</v>
      </c>
      <c r="C36" s="18" t="s">
        <v>27</v>
      </c>
      <c r="D36" s="31" t="s">
        <v>28</v>
      </c>
      <c r="E36" s="45"/>
      <c r="F36" s="50"/>
      <c r="G36" s="18"/>
      <c r="H36" s="58">
        <f>(H37+H39)</f>
        <v>0</v>
      </c>
      <c r="I36" s="19"/>
    </row>
    <row r="37" spans="1:9" ht="30">
      <c r="A37" s="23">
        <v>8</v>
      </c>
      <c r="B37" s="5" t="s">
        <v>9</v>
      </c>
      <c r="C37" s="5" t="s">
        <v>39</v>
      </c>
      <c r="D37" s="32" t="s">
        <v>50</v>
      </c>
      <c r="E37" s="42" t="s">
        <v>30</v>
      </c>
      <c r="F37" s="51">
        <v>385</v>
      </c>
      <c r="G37" s="66"/>
      <c r="H37" s="59">
        <f>(F37*G37)</f>
        <v>0</v>
      </c>
      <c r="I37" s="24" t="s">
        <v>15</v>
      </c>
    </row>
    <row r="38" spans="1:9" ht="15">
      <c r="A38" s="23"/>
      <c r="B38" s="5" t="s">
        <v>10</v>
      </c>
      <c r="C38" s="5" t="s">
        <v>15</v>
      </c>
      <c r="D38" s="32" t="s">
        <v>51</v>
      </c>
      <c r="E38" s="42"/>
      <c r="F38" s="51">
        <v>385</v>
      </c>
      <c r="G38" s="5"/>
      <c r="H38" s="33"/>
      <c r="I38" s="24"/>
    </row>
    <row r="39" spans="1:9" ht="15.75" thickBot="1">
      <c r="A39" s="38">
        <v>9</v>
      </c>
      <c r="B39" s="39" t="s">
        <v>9</v>
      </c>
      <c r="C39" s="39" t="s">
        <v>40</v>
      </c>
      <c r="D39" s="40" t="s">
        <v>52</v>
      </c>
      <c r="E39" s="47" t="s">
        <v>21</v>
      </c>
      <c r="F39" s="53">
        <v>15531</v>
      </c>
      <c r="G39" s="67"/>
      <c r="H39" s="61">
        <f>(F39*G39)</f>
        <v>0</v>
      </c>
      <c r="I39" s="41" t="s">
        <v>24</v>
      </c>
    </row>
  </sheetData>
  <sheetProtection algorithmName="SHA-512" hashValue="u3eWrA7PtCOQJXd3AcPSkZjfzSnAy41wgQg0ABN9DtHn6P+2I+0x5241Nye9i6TMLPbtY4wQmUgc3d+9KgP8jg==" saltValue="fdnoB3xluOK4RX25Er/hjg==" spinCount="100000" sheet="1" objects="1" scenarios="1" selectLockedCells="1"/>
  <mergeCells count="5">
    <mergeCell ref="A21:I21"/>
    <mergeCell ref="A5:I5"/>
    <mergeCell ref="A6:I6"/>
    <mergeCell ref="A2:I2"/>
    <mergeCell ref="A7:I7"/>
  </mergeCells>
  <printOptions/>
  <pageMargins left="0.7" right="0.7" top="0.787401575" bottom="0.7874015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Vančura</dc:creator>
  <cp:keywords/>
  <dc:description/>
  <cp:lastModifiedBy>Lenka Suchánková</cp:lastModifiedBy>
  <cp:lastPrinted>2022-06-02T11:38:58Z</cp:lastPrinted>
  <dcterms:created xsi:type="dcterms:W3CDTF">2022-01-17T06:24:11Z</dcterms:created>
  <dcterms:modified xsi:type="dcterms:W3CDTF">2022-06-02T11:53:29Z</dcterms:modified>
  <cp:category/>
  <cp:version/>
  <cp:contentType/>
  <cp:contentStatus/>
</cp:coreProperties>
</file>