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780" yWindow="0" windowWidth="18450" windowHeight="15600" activeTab="0"/>
  </bookViews>
  <sheets>
    <sheet name="Venkovní jízdárn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<sst xmlns="http://schemas.openxmlformats.org/spreadsheetml/2006/main" count="145" uniqueCount="89">
  <si>
    <t>PČ</t>
  </si>
  <si>
    <t>Náklady soupisu celkem</t>
  </si>
  <si>
    <t>1</t>
  </si>
  <si>
    <t>2</t>
  </si>
  <si>
    <t>3</t>
  </si>
  <si>
    <t>4</t>
  </si>
  <si>
    <t>5</t>
  </si>
  <si>
    <t>Typ</t>
  </si>
  <si>
    <t>D</t>
  </si>
  <si>
    <t>K</t>
  </si>
  <si>
    <t>VV</t>
  </si>
  <si>
    <t>Kód</t>
  </si>
  <si>
    <t>HSV</t>
  </si>
  <si>
    <t>9</t>
  </si>
  <si>
    <t/>
  </si>
  <si>
    <t>Popis</t>
  </si>
  <si>
    <t>Práce a dodávky HSV</t>
  </si>
  <si>
    <t>MJ</t>
  </si>
  <si>
    <t>m2</t>
  </si>
  <si>
    <t>Množství</t>
  </si>
  <si>
    <t>Cenová soustava</t>
  </si>
  <si>
    <t>CS ÚRS 2019 01</t>
  </si>
  <si>
    <t>6</t>
  </si>
  <si>
    <t>7</t>
  </si>
  <si>
    <t>8</t>
  </si>
  <si>
    <t>10</t>
  </si>
  <si>
    <t>122201103</t>
  </si>
  <si>
    <t>162301101</t>
  </si>
  <si>
    <t>162701105</t>
  </si>
  <si>
    <t>167101102</t>
  </si>
  <si>
    <t>171201201</t>
  </si>
  <si>
    <t>171201211</t>
  </si>
  <si>
    <t>181951102</t>
  </si>
  <si>
    <t>564811111</t>
  </si>
  <si>
    <t>635111232</t>
  </si>
  <si>
    <t>635111242</t>
  </si>
  <si>
    <t>998</t>
  </si>
  <si>
    <t>998225111</t>
  </si>
  <si>
    <t>Zemní práce</t>
  </si>
  <si>
    <t>Odkopávky a prokopávky nezapažené v hornině tř. 3 objem do 5000 m3</t>
  </si>
  <si>
    <t>Vodorovné přemístění do 500 m výkopku/sypaniny z horniny tř. 1 až 4</t>
  </si>
  <si>
    <t>Vodorovné přemístění do 10000 m výkopku/sypaniny z horniny tř. 1 až 4</t>
  </si>
  <si>
    <t>Nakládání výkopku z hornin tř. 1 až 4 přes 100 m3</t>
  </si>
  <si>
    <t>Uložení sypaniny na skládky</t>
  </si>
  <si>
    <t>Poplatek za uložení stavebního odpadu - zeminy a kameniva na skládce</t>
  </si>
  <si>
    <t>Úprava pláně v hornině tř. 1 až 4 se zhutněním</t>
  </si>
  <si>
    <t>40,0*100,0</t>
  </si>
  <si>
    <t>Komunikace pozemní</t>
  </si>
  <si>
    <t>Podklad ze štěrkodrtě ŠD tl 50 mm</t>
  </si>
  <si>
    <t>100,0*40,0</t>
  </si>
  <si>
    <t>Úpravy povrchů, podlahy a osazování výplní</t>
  </si>
  <si>
    <t>Násyp pod podlahy z drobného kameniva 0-4 se zhutněním</t>
  </si>
  <si>
    <t>Násyp pod podlahy z hrubého kameniva 16-32 se zhutněním</t>
  </si>
  <si>
    <t>100,0*40,0*0,2</t>
  </si>
  <si>
    <t>Přesun hmot</t>
  </si>
  <si>
    <t>Přesun hmot pro pozemní komunikace s krytem z kamene, monolitickým betonovým nebo živičným</t>
  </si>
  <si>
    <t>m3</t>
  </si>
  <si>
    <t>t</t>
  </si>
  <si>
    <t>REKAPITULACE ČLENĚNÍ SOUPISU PRACÍ</t>
  </si>
  <si>
    <t>Stavba:</t>
  </si>
  <si>
    <t>Místo:</t>
  </si>
  <si>
    <t>Zadavatel:</t>
  </si>
  <si>
    <t>Zhotovitel:</t>
  </si>
  <si>
    <t>Kód dílu - Popis</t>
  </si>
  <si>
    <t>Náklady ze soupisu prací</t>
  </si>
  <si>
    <t>Kladruby nad Labem</t>
  </si>
  <si>
    <t>Datum:</t>
  </si>
  <si>
    <t>Projektant:</t>
  </si>
  <si>
    <t>Pridos Hradec Králové</t>
  </si>
  <si>
    <t>Zpracovatel:</t>
  </si>
  <si>
    <t>Ing.Pavel Michálek</t>
  </si>
  <si>
    <t>Objekty:</t>
  </si>
  <si>
    <t>m</t>
  </si>
  <si>
    <t>100+40+100+40</t>
  </si>
  <si>
    <t>40,0*100,0*0,38</t>
  </si>
  <si>
    <t>"meziskládka" 40,0*100,0*0,38</t>
  </si>
  <si>
    <t>"skládka zeminy" 1520</t>
  </si>
  <si>
    <t>1520*2</t>
  </si>
  <si>
    <t>1520,0*1,8</t>
  </si>
  <si>
    <t>100,0*40,0*0,13</t>
  </si>
  <si>
    <t>Osazení chodníkového obrubníku betnového do betonového lože s boční opěrou</t>
  </si>
  <si>
    <t>Stavba venkovní jízdárny v areálu „Borek“</t>
  </si>
  <si>
    <t>Národní hřebčín Kladruby nad Labem, IČO: 72048972</t>
  </si>
  <si>
    <t>Cena celkem bez DPH [CZK]</t>
  </si>
  <si>
    <t>J. cena bez DPH [CZK]</t>
  </si>
  <si>
    <t>Křemičitý písek ST 92</t>
  </si>
  <si>
    <t>M</t>
  </si>
  <si>
    <t>Obrubník ABO 10-25 rovný, přírodní</t>
  </si>
  <si>
    <t>SO 05-Venkovní jízdárna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</si>
</sst>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vertical="center"/>
      <protection/>
    </xf>
    <xf numFmtId="4" fontId="2" fillId="2" borderId="1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Border="1" applyAlignment="1" applyProtection="1">
      <alignment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4" fontId="7" fillId="0" borderId="1" xfId="0" applyNumberFormat="1" applyFont="1" applyBorder="1" applyAlignment="1" applyProtection="1">
      <alignment horizontal="right" vertical="center" indent="1"/>
      <protection/>
    </xf>
    <xf numFmtId="0" fontId="7" fillId="0" borderId="3" xfId="0" applyFont="1" applyBorder="1" applyAlignment="1" applyProtection="1">
      <alignment vertical="center"/>
      <protection/>
    </xf>
    <xf numFmtId="0" fontId="3" fillId="3" borderId="2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 vertical="center"/>
      <protection/>
    </xf>
    <xf numFmtId="4" fontId="3" fillId="3" borderId="1" xfId="0" applyNumberFormat="1" applyFont="1" applyFill="1" applyBorder="1" applyAlignment="1" applyProtection="1">
      <alignment horizontal="right" vertical="center" indent="1"/>
      <protection/>
    </xf>
    <xf numFmtId="0" fontId="3" fillId="3" borderId="3" xfId="0" applyFont="1" applyFill="1" applyBorder="1" applyAlignment="1" applyProtection="1">
      <alignment vertical="center"/>
      <protection/>
    </xf>
    <xf numFmtId="0" fontId="3" fillId="0" borderId="2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4" fontId="3" fillId="0" borderId="1" xfId="0" applyNumberFormat="1" applyFont="1" applyBorder="1" applyAlignment="1" applyProtection="1">
      <alignment horizontal="right" vertical="center" indent="1"/>
      <protection/>
    </xf>
    <xf numFmtId="0" fontId="3" fillId="0" borderId="3" xfId="0" applyFont="1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 wrapText="1"/>
      <protection/>
    </xf>
    <xf numFmtId="4" fontId="0" fillId="0" borderId="1" xfId="0" applyNumberFormat="1" applyBorder="1" applyAlignment="1" applyProtection="1">
      <alignment horizontal="right" vertical="center" indent="1"/>
      <protection/>
    </xf>
    <xf numFmtId="0" fontId="0" fillId="0" borderId="3" xfId="0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 wrapText="1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 wrapText="1"/>
      <protection/>
    </xf>
    <xf numFmtId="0" fontId="0" fillId="0" borderId="5" xfId="0" applyBorder="1" applyAlignment="1" applyProtection="1">
      <alignment horizontal="center" vertical="center"/>
      <protection/>
    </xf>
    <xf numFmtId="4" fontId="0" fillId="0" borderId="5" xfId="0" applyNumberFormat="1" applyBorder="1" applyAlignment="1" applyProtection="1">
      <alignment horizontal="right" vertical="center" indent="1"/>
      <protection/>
    </xf>
    <xf numFmtId="0" fontId="0" fillId="0" borderId="6" xfId="0" applyBorder="1" applyAlignment="1" applyProtection="1">
      <alignment vertical="center"/>
      <protection/>
    </xf>
    <xf numFmtId="0" fontId="0" fillId="4" borderId="1" xfId="0" applyFill="1" applyBorder="1" applyAlignment="1" applyProtection="1">
      <alignment vertical="center"/>
      <protection locked="0"/>
    </xf>
    <xf numFmtId="4" fontId="0" fillId="4" borderId="1" xfId="0" applyNumberFormat="1" applyFont="1" applyFill="1" applyBorder="1" applyAlignment="1" applyProtection="1">
      <alignment horizontal="right" vertical="center" indent="1"/>
      <protection locked="0"/>
    </xf>
    <xf numFmtId="4" fontId="0" fillId="4" borderId="5" xfId="0" applyNumberFormat="1" applyFont="1" applyFill="1" applyBorder="1" applyAlignment="1" applyProtection="1">
      <alignment horizontal="right" vertical="center" indent="1"/>
      <protection locked="0"/>
    </xf>
    <xf numFmtId="0" fontId="0" fillId="0" borderId="2" xfId="0" applyBorder="1" applyAlignment="1">
      <alignment horizontal="left"/>
    </xf>
    <xf numFmtId="0" fontId="0" fillId="0" borderId="1" xfId="0" applyBorder="1"/>
    <xf numFmtId="0" fontId="10" fillId="0" borderId="1" xfId="0" applyFont="1" applyBorder="1" applyAlignment="1">
      <alignment wrapText="1"/>
    </xf>
    <xf numFmtId="0" fontId="0" fillId="4" borderId="1" xfId="0" applyFill="1" applyBorder="1"/>
    <xf numFmtId="2" fontId="0" fillId="0" borderId="1" xfId="0" applyNumberFormat="1" applyBorder="1"/>
    <xf numFmtId="0" fontId="0" fillId="0" borderId="3" xfId="0" applyBorder="1"/>
    <xf numFmtId="0" fontId="0" fillId="0" borderId="1" xfId="0" applyBorder="1" applyAlignment="1">
      <alignment horizontal="center"/>
    </xf>
    <xf numFmtId="3" fontId="0" fillId="0" borderId="1" xfId="0" applyNumberFormat="1" applyBorder="1" applyAlignment="1" applyProtection="1">
      <alignment horizontal="center" vertical="center"/>
      <protection/>
    </xf>
    <xf numFmtId="3" fontId="9" fillId="0" borderId="1" xfId="0" applyNumberFormat="1" applyFont="1" applyBorder="1" applyAlignment="1" applyProtection="1">
      <alignment horizontal="center" vertical="center"/>
      <protection/>
    </xf>
    <xf numFmtId="3" fontId="3" fillId="0" borderId="1" xfId="0" applyNumberFormat="1" applyFont="1" applyBorder="1" applyAlignment="1" applyProtection="1">
      <alignment horizontal="center" vertical="center"/>
      <protection/>
    </xf>
    <xf numFmtId="3" fontId="6" fillId="0" borderId="1" xfId="0" applyNumberFormat="1" applyFont="1" applyBorder="1" applyAlignment="1" applyProtection="1">
      <alignment horizontal="center" vertical="center"/>
      <protection/>
    </xf>
    <xf numFmtId="4" fontId="0" fillId="0" borderId="5" xfId="0" applyNumberFormat="1" applyBorder="1" applyAlignment="1" applyProtection="1">
      <alignment horizontal="center" vertical="center"/>
      <protection/>
    </xf>
    <xf numFmtId="0" fontId="4" fillId="0" borderId="7" xfId="0" applyFont="1" applyFill="1" applyBorder="1" applyAlignment="1" applyProtection="1">
      <alignment horizontal="center" vertical="center"/>
      <protection/>
    </xf>
    <xf numFmtId="0" fontId="4" fillId="0" borderId="8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55"/>
  <sheetViews>
    <sheetView tabSelected="1" workbookViewId="0" topLeftCell="A1">
      <selection activeCell="H9" sqref="H9"/>
    </sheetView>
  </sheetViews>
  <sheetFormatPr defaultColWidth="9.140625" defaultRowHeight="15"/>
  <cols>
    <col min="1" max="1" width="4.00390625" style="1" customWidth="1"/>
    <col min="2" max="2" width="5.00390625" style="1" customWidth="1"/>
    <col min="3" max="3" width="12.8515625" style="1" customWidth="1"/>
    <col min="4" max="4" width="63.28125" style="1" customWidth="1"/>
    <col min="5" max="5" width="9.28125" style="1" customWidth="1"/>
    <col min="6" max="6" width="10.7109375" style="1" customWidth="1"/>
    <col min="7" max="7" width="12.00390625" style="1" customWidth="1"/>
    <col min="8" max="8" width="20.7109375" style="1" customWidth="1"/>
    <col min="9" max="9" width="14.57421875" style="1" customWidth="1"/>
    <col min="10" max="10" width="9.140625" style="1" customWidth="1"/>
    <col min="11" max="16384" width="9.140625" style="1" customWidth="1"/>
  </cols>
  <sheetData>
    <row r="1" ht="18.75" customHeight="1"/>
    <row r="2" spans="1:9" ht="15">
      <c r="A2" s="61" t="s">
        <v>58</v>
      </c>
      <c r="B2" s="62"/>
      <c r="C2" s="62"/>
      <c r="D2" s="62"/>
      <c r="E2" s="62"/>
      <c r="F2" s="62"/>
      <c r="G2" s="62"/>
      <c r="H2" s="62"/>
      <c r="I2" s="63"/>
    </row>
    <row r="3" spans="1:9" ht="1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2" t="s">
        <v>59</v>
      </c>
      <c r="B4" s="2"/>
      <c r="C4" s="2"/>
      <c r="D4" s="2"/>
      <c r="E4" s="2"/>
      <c r="F4" s="2"/>
      <c r="G4" s="2"/>
      <c r="H4" s="2"/>
      <c r="I4" s="2"/>
    </row>
    <row r="5" spans="1:9" ht="23.25">
      <c r="A5" s="55" t="s">
        <v>81</v>
      </c>
      <c r="B5" s="56"/>
      <c r="C5" s="56"/>
      <c r="D5" s="56"/>
      <c r="E5" s="56"/>
      <c r="F5" s="56"/>
      <c r="G5" s="56"/>
      <c r="H5" s="56"/>
      <c r="I5" s="57"/>
    </row>
    <row r="6" spans="1:9" ht="15">
      <c r="A6" s="58" t="s">
        <v>71</v>
      </c>
      <c r="B6" s="59"/>
      <c r="C6" s="59"/>
      <c r="D6" s="59"/>
      <c r="E6" s="59"/>
      <c r="F6" s="59"/>
      <c r="G6" s="59"/>
      <c r="H6" s="59"/>
      <c r="I6" s="60"/>
    </row>
    <row r="7" spans="1:9" ht="15">
      <c r="A7" s="64" t="s">
        <v>88</v>
      </c>
      <c r="B7" s="65"/>
      <c r="C7" s="65"/>
      <c r="D7" s="65"/>
      <c r="E7" s="65"/>
      <c r="F7" s="65"/>
      <c r="G7" s="65"/>
      <c r="H7" s="65"/>
      <c r="I7" s="66"/>
    </row>
    <row r="8" spans="1:9" ht="15">
      <c r="A8" s="2"/>
      <c r="B8" s="2"/>
      <c r="C8" s="2"/>
      <c r="D8" s="2"/>
      <c r="E8" s="2"/>
      <c r="F8" s="2"/>
      <c r="G8" s="2"/>
      <c r="H8" s="2"/>
      <c r="I8" s="2"/>
    </row>
    <row r="9" spans="1:9" ht="15">
      <c r="A9" s="2" t="s">
        <v>60</v>
      </c>
      <c r="B9" s="2"/>
      <c r="C9" s="2"/>
      <c r="D9" s="2" t="s">
        <v>65</v>
      </c>
      <c r="E9" s="2"/>
      <c r="F9" s="2"/>
      <c r="G9" s="2" t="s">
        <v>66</v>
      </c>
      <c r="H9" s="37"/>
      <c r="I9" s="2"/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9" ht="15">
      <c r="A11" s="2" t="s">
        <v>61</v>
      </c>
      <c r="B11" s="2"/>
      <c r="C11" s="2"/>
      <c r="D11" s="2" t="s">
        <v>82</v>
      </c>
      <c r="E11" s="2"/>
      <c r="F11" s="2"/>
      <c r="G11" s="2" t="s">
        <v>67</v>
      </c>
      <c r="H11" s="2" t="s">
        <v>68</v>
      </c>
      <c r="I11" s="2"/>
    </row>
    <row r="12" spans="1:9" ht="15">
      <c r="A12" s="2" t="s">
        <v>62</v>
      </c>
      <c r="B12" s="2"/>
      <c r="C12" s="2"/>
      <c r="D12" s="37"/>
      <c r="E12" s="2"/>
      <c r="F12" s="2"/>
      <c r="G12" s="2" t="s">
        <v>69</v>
      </c>
      <c r="H12" s="2" t="s">
        <v>70</v>
      </c>
      <c r="I12" s="2"/>
    </row>
    <row r="13" spans="1:9" ht="15">
      <c r="A13" s="2"/>
      <c r="B13" s="2"/>
      <c r="C13" s="2"/>
      <c r="D13" s="2"/>
      <c r="E13" s="2"/>
      <c r="F13" s="2"/>
      <c r="G13" s="2"/>
      <c r="H13" s="2"/>
      <c r="I13" s="2"/>
    </row>
    <row r="14" spans="1:9" ht="30">
      <c r="A14" s="2" t="s">
        <v>63</v>
      </c>
      <c r="B14" s="2"/>
      <c r="C14" s="2"/>
      <c r="D14" s="2"/>
      <c r="E14" s="2"/>
      <c r="F14" s="2"/>
      <c r="G14" s="2"/>
      <c r="H14" s="3" t="s">
        <v>83</v>
      </c>
      <c r="I14" s="2"/>
    </row>
    <row r="15" spans="1:9" ht="15">
      <c r="A15" s="2"/>
      <c r="B15" s="2"/>
      <c r="C15" s="2"/>
      <c r="D15" s="2"/>
      <c r="E15" s="2"/>
      <c r="F15" s="2"/>
      <c r="G15" s="2"/>
      <c r="H15" s="2"/>
      <c r="I15" s="2"/>
    </row>
    <row r="16" spans="1:9" ht="15">
      <c r="A16" s="2"/>
      <c r="B16" s="2"/>
      <c r="C16" s="2"/>
      <c r="D16" s="2"/>
      <c r="E16" s="2"/>
      <c r="F16" s="2"/>
      <c r="G16" s="2"/>
      <c r="H16" s="2"/>
      <c r="I16" s="2"/>
    </row>
    <row r="17" spans="1:9" ht="20.25" customHeight="1">
      <c r="A17" s="4" t="s">
        <v>64</v>
      </c>
      <c r="B17" s="4"/>
      <c r="C17" s="4"/>
      <c r="D17" s="4"/>
      <c r="E17" s="4"/>
      <c r="F17" s="4"/>
      <c r="G17" s="4"/>
      <c r="H17" s="5">
        <f>(H25)</f>
        <v>0</v>
      </c>
      <c r="I17" s="2"/>
    </row>
    <row r="18" spans="1:9" ht="15">
      <c r="A18" s="2"/>
      <c r="B18" s="2"/>
      <c r="C18" s="2"/>
      <c r="D18" s="2"/>
      <c r="E18" s="2"/>
      <c r="F18" s="2"/>
      <c r="G18" s="2"/>
      <c r="H18" s="2"/>
      <c r="I18" s="2"/>
    </row>
    <row r="19" spans="1:9" ht="15">
      <c r="A19" s="6"/>
      <c r="B19" s="6"/>
      <c r="C19" s="6"/>
      <c r="D19" s="6"/>
      <c r="E19" s="6"/>
      <c r="F19" s="6"/>
      <c r="G19" s="6"/>
      <c r="H19" s="6"/>
      <c r="I19" s="6"/>
    </row>
    <row r="20" spans="1:9" ht="15">
      <c r="A20" s="6"/>
      <c r="B20" s="6"/>
      <c r="C20" s="6"/>
      <c r="D20" s="6"/>
      <c r="E20" s="6"/>
      <c r="F20" s="6"/>
      <c r="G20" s="6"/>
      <c r="H20" s="6"/>
      <c r="I20" s="6"/>
    </row>
    <row r="21" spans="1:9" ht="15.75" thickBot="1">
      <c r="A21" s="6"/>
      <c r="B21" s="6"/>
      <c r="C21" s="6"/>
      <c r="D21" s="6"/>
      <c r="E21" s="6"/>
      <c r="F21" s="6"/>
      <c r="G21" s="6"/>
      <c r="H21" s="6"/>
      <c r="I21" s="6"/>
    </row>
    <row r="22" spans="1:9" ht="18.75">
      <c r="A22" s="52" t="s">
        <v>88</v>
      </c>
      <c r="B22" s="53"/>
      <c r="C22" s="53"/>
      <c r="D22" s="53"/>
      <c r="E22" s="53"/>
      <c r="F22" s="53"/>
      <c r="G22" s="53"/>
      <c r="H22" s="53"/>
      <c r="I22" s="54"/>
    </row>
    <row r="23" spans="1:9" s="10" customFormat="1" ht="30">
      <c r="A23" s="7" t="s">
        <v>0</v>
      </c>
      <c r="B23" s="8" t="s">
        <v>7</v>
      </c>
      <c r="C23" s="8" t="s">
        <v>11</v>
      </c>
      <c r="D23" s="8" t="s">
        <v>15</v>
      </c>
      <c r="E23" s="8" t="s">
        <v>17</v>
      </c>
      <c r="F23" s="8" t="s">
        <v>19</v>
      </c>
      <c r="G23" s="3" t="s">
        <v>84</v>
      </c>
      <c r="H23" s="3" t="s">
        <v>83</v>
      </c>
      <c r="I23" s="9" t="s">
        <v>20</v>
      </c>
    </row>
    <row r="24" spans="1:9" ht="15">
      <c r="A24" s="11" t="s">
        <v>1</v>
      </c>
      <c r="B24" s="12"/>
      <c r="C24" s="12"/>
      <c r="D24" s="12"/>
      <c r="E24" s="12"/>
      <c r="F24" s="12"/>
      <c r="G24" s="12"/>
      <c r="H24" s="13">
        <f>H25</f>
        <v>0</v>
      </c>
      <c r="I24" s="14"/>
    </row>
    <row r="25" spans="1:9" ht="15">
      <c r="A25" s="15"/>
      <c r="B25" s="16" t="s">
        <v>8</v>
      </c>
      <c r="C25" s="16" t="s">
        <v>12</v>
      </c>
      <c r="D25" s="16" t="s">
        <v>16</v>
      </c>
      <c r="E25" s="16"/>
      <c r="F25" s="16"/>
      <c r="G25" s="16"/>
      <c r="H25" s="17">
        <f>(H26+H40+H43+H52)</f>
        <v>0</v>
      </c>
      <c r="I25" s="18"/>
    </row>
    <row r="26" spans="1:9" ht="15">
      <c r="A26" s="19"/>
      <c r="B26" s="20" t="s">
        <v>8</v>
      </c>
      <c r="C26" s="20" t="s">
        <v>2</v>
      </c>
      <c r="D26" s="20" t="s">
        <v>38</v>
      </c>
      <c r="E26" s="20"/>
      <c r="F26" s="20"/>
      <c r="G26" s="20"/>
      <c r="H26" s="21">
        <f>(H27+H29+H31+H33+H35+H36+H38)</f>
        <v>0</v>
      </c>
      <c r="I26" s="22"/>
    </row>
    <row r="27" spans="1:9" ht="30">
      <c r="A27" s="7" t="s">
        <v>2</v>
      </c>
      <c r="B27" s="2" t="s">
        <v>9</v>
      </c>
      <c r="C27" s="2" t="s">
        <v>26</v>
      </c>
      <c r="D27" s="23" t="s">
        <v>39</v>
      </c>
      <c r="E27" s="8" t="s">
        <v>56</v>
      </c>
      <c r="F27" s="47">
        <v>1520</v>
      </c>
      <c r="G27" s="38"/>
      <c r="H27" s="24">
        <f>F27*G27</f>
        <v>0</v>
      </c>
      <c r="I27" s="25"/>
    </row>
    <row r="28" spans="1:9" ht="15">
      <c r="A28" s="7"/>
      <c r="B28" s="2" t="s">
        <v>10</v>
      </c>
      <c r="C28" s="2" t="s">
        <v>14</v>
      </c>
      <c r="D28" s="26" t="s">
        <v>74</v>
      </c>
      <c r="E28" s="8"/>
      <c r="F28" s="48">
        <v>1520</v>
      </c>
      <c r="G28" s="2"/>
      <c r="H28" s="24"/>
      <c r="I28" s="25" t="s">
        <v>21</v>
      </c>
    </row>
    <row r="29" spans="1:9" ht="30">
      <c r="A29" s="7" t="s">
        <v>3</v>
      </c>
      <c r="B29" s="2" t="s">
        <v>9</v>
      </c>
      <c r="C29" s="2" t="s">
        <v>27</v>
      </c>
      <c r="D29" s="23" t="s">
        <v>40</v>
      </c>
      <c r="E29" s="8" t="s">
        <v>56</v>
      </c>
      <c r="F29" s="47">
        <v>1520</v>
      </c>
      <c r="G29" s="38"/>
      <c r="H29" s="24">
        <f>(F29*G29)</f>
        <v>0</v>
      </c>
      <c r="I29" s="25"/>
    </row>
    <row r="30" spans="1:9" ht="15">
      <c r="A30" s="7"/>
      <c r="B30" s="2" t="s">
        <v>10</v>
      </c>
      <c r="C30" s="2" t="s">
        <v>14</v>
      </c>
      <c r="D30" s="26" t="s">
        <v>75</v>
      </c>
      <c r="E30" s="8"/>
      <c r="F30" s="48">
        <v>1520</v>
      </c>
      <c r="G30" s="2"/>
      <c r="H30" s="24"/>
      <c r="I30" s="25" t="s">
        <v>21</v>
      </c>
    </row>
    <row r="31" spans="1:9" ht="30">
      <c r="A31" s="7" t="s">
        <v>4</v>
      </c>
      <c r="B31" s="2" t="s">
        <v>9</v>
      </c>
      <c r="C31" s="2" t="s">
        <v>28</v>
      </c>
      <c r="D31" s="23" t="s">
        <v>41</v>
      </c>
      <c r="E31" s="8" t="s">
        <v>56</v>
      </c>
      <c r="F31" s="47">
        <v>1520</v>
      </c>
      <c r="G31" s="38"/>
      <c r="H31" s="24">
        <f>F31*G31</f>
        <v>0</v>
      </c>
      <c r="I31" s="25"/>
    </row>
    <row r="32" spans="1:9" ht="15">
      <c r="A32" s="7"/>
      <c r="B32" s="2" t="s">
        <v>10</v>
      </c>
      <c r="C32" s="2" t="s">
        <v>14</v>
      </c>
      <c r="D32" s="26" t="s">
        <v>76</v>
      </c>
      <c r="E32" s="8"/>
      <c r="F32" s="48">
        <v>1520</v>
      </c>
      <c r="G32" s="2"/>
      <c r="H32" s="24"/>
      <c r="I32" s="25" t="s">
        <v>21</v>
      </c>
    </row>
    <row r="33" spans="1:9" ht="15">
      <c r="A33" s="7" t="s">
        <v>5</v>
      </c>
      <c r="B33" s="2" t="s">
        <v>9</v>
      </c>
      <c r="C33" s="2" t="s">
        <v>29</v>
      </c>
      <c r="D33" s="23" t="s">
        <v>42</v>
      </c>
      <c r="E33" s="8" t="s">
        <v>56</v>
      </c>
      <c r="F33" s="47">
        <v>3040</v>
      </c>
      <c r="G33" s="38"/>
      <c r="H33" s="24">
        <f>(F33*G33)</f>
        <v>0</v>
      </c>
      <c r="I33" s="25"/>
    </row>
    <row r="34" spans="1:9" ht="15">
      <c r="A34" s="7"/>
      <c r="B34" s="2" t="s">
        <v>10</v>
      </c>
      <c r="C34" s="2" t="s">
        <v>14</v>
      </c>
      <c r="D34" s="26" t="s">
        <v>77</v>
      </c>
      <c r="E34" s="8"/>
      <c r="F34" s="48">
        <v>3040</v>
      </c>
      <c r="G34" s="2"/>
      <c r="H34" s="24"/>
      <c r="I34" s="25" t="s">
        <v>21</v>
      </c>
    </row>
    <row r="35" spans="1:9" ht="15">
      <c r="A35" s="7" t="s">
        <v>6</v>
      </c>
      <c r="B35" s="2" t="s">
        <v>9</v>
      </c>
      <c r="C35" s="2" t="s">
        <v>30</v>
      </c>
      <c r="D35" s="23" t="s">
        <v>43</v>
      </c>
      <c r="E35" s="8" t="s">
        <v>56</v>
      </c>
      <c r="F35" s="47">
        <v>1520</v>
      </c>
      <c r="G35" s="38"/>
      <c r="H35" s="24">
        <f>(F35*G35)</f>
        <v>0</v>
      </c>
      <c r="I35" s="25"/>
    </row>
    <row r="36" spans="1:9" ht="30">
      <c r="A36" s="7" t="s">
        <v>22</v>
      </c>
      <c r="B36" s="2" t="s">
        <v>9</v>
      </c>
      <c r="C36" s="2" t="s">
        <v>31</v>
      </c>
      <c r="D36" s="23" t="s">
        <v>44</v>
      </c>
      <c r="E36" s="8" t="s">
        <v>57</v>
      </c>
      <c r="F36" s="47">
        <v>2736</v>
      </c>
      <c r="G36" s="38"/>
      <c r="H36" s="24">
        <f>(F36*G36)</f>
        <v>0</v>
      </c>
      <c r="I36" s="25" t="s">
        <v>21</v>
      </c>
    </row>
    <row r="37" spans="1:9" ht="15">
      <c r="A37" s="7"/>
      <c r="B37" s="2" t="s">
        <v>10</v>
      </c>
      <c r="C37" s="2" t="s">
        <v>14</v>
      </c>
      <c r="D37" s="26" t="s">
        <v>78</v>
      </c>
      <c r="E37" s="8"/>
      <c r="F37" s="48">
        <v>2736</v>
      </c>
      <c r="G37" s="2"/>
      <c r="H37" s="24"/>
      <c r="I37" s="25" t="s">
        <v>21</v>
      </c>
    </row>
    <row r="38" spans="1:9" ht="15">
      <c r="A38" s="7" t="s">
        <v>23</v>
      </c>
      <c r="B38" s="2" t="s">
        <v>9</v>
      </c>
      <c r="C38" s="2" t="s">
        <v>32</v>
      </c>
      <c r="D38" s="23" t="s">
        <v>45</v>
      </c>
      <c r="E38" s="8" t="s">
        <v>18</v>
      </c>
      <c r="F38" s="47">
        <v>4000</v>
      </c>
      <c r="G38" s="38"/>
      <c r="H38" s="24">
        <f>(F38*G38)</f>
        <v>0</v>
      </c>
      <c r="I38" s="25"/>
    </row>
    <row r="39" spans="1:9" ht="15">
      <c r="A39" s="7"/>
      <c r="B39" s="2" t="s">
        <v>10</v>
      </c>
      <c r="C39" s="2" t="s">
        <v>14</v>
      </c>
      <c r="D39" s="26" t="s">
        <v>46</v>
      </c>
      <c r="E39" s="8"/>
      <c r="F39" s="48">
        <v>4000</v>
      </c>
      <c r="G39" s="2"/>
      <c r="H39" s="24"/>
      <c r="I39" s="25" t="s">
        <v>21</v>
      </c>
    </row>
    <row r="40" spans="1:9" ht="15">
      <c r="A40" s="27"/>
      <c r="B40" s="20" t="s">
        <v>8</v>
      </c>
      <c r="C40" s="20" t="s">
        <v>6</v>
      </c>
      <c r="D40" s="28" t="s">
        <v>47</v>
      </c>
      <c r="E40" s="29"/>
      <c r="F40" s="49"/>
      <c r="G40" s="20"/>
      <c r="H40" s="21">
        <f>(H41)</f>
        <v>0</v>
      </c>
      <c r="I40" s="22"/>
    </row>
    <row r="41" spans="1:9" ht="15">
      <c r="A41" s="7" t="s">
        <v>24</v>
      </c>
      <c r="B41" s="2" t="s">
        <v>9</v>
      </c>
      <c r="C41" s="2" t="s">
        <v>33</v>
      </c>
      <c r="D41" s="23" t="s">
        <v>48</v>
      </c>
      <c r="E41" s="8" t="s">
        <v>18</v>
      </c>
      <c r="F41" s="47">
        <v>4000</v>
      </c>
      <c r="G41" s="38"/>
      <c r="H41" s="24">
        <f>(F41*G41)</f>
        <v>0</v>
      </c>
      <c r="I41" s="25"/>
    </row>
    <row r="42" spans="1:9" ht="15">
      <c r="A42" s="7"/>
      <c r="B42" s="2" t="s">
        <v>10</v>
      </c>
      <c r="C42" s="2" t="s">
        <v>14</v>
      </c>
      <c r="D42" s="26" t="s">
        <v>49</v>
      </c>
      <c r="E42" s="8"/>
      <c r="F42" s="48">
        <v>4000</v>
      </c>
      <c r="G42" s="2"/>
      <c r="H42" s="24"/>
      <c r="I42" s="25" t="s">
        <v>21</v>
      </c>
    </row>
    <row r="43" spans="1:9" ht="15">
      <c r="A43" s="27"/>
      <c r="B43" s="20" t="s">
        <v>8</v>
      </c>
      <c r="C43" s="20" t="s">
        <v>22</v>
      </c>
      <c r="D43" s="28" t="s">
        <v>50</v>
      </c>
      <c r="E43" s="29"/>
      <c r="F43" s="49"/>
      <c r="G43" s="20"/>
      <c r="H43" s="21">
        <f>(H44+H47+H49+H51)</f>
        <v>0</v>
      </c>
      <c r="I43" s="22"/>
    </row>
    <row r="44" spans="1:9" ht="15">
      <c r="A44" s="7" t="s">
        <v>13</v>
      </c>
      <c r="B44" s="2" t="s">
        <v>9</v>
      </c>
      <c r="C44" s="2" t="s">
        <v>34</v>
      </c>
      <c r="D44" s="23" t="s">
        <v>51</v>
      </c>
      <c r="E44" s="8" t="s">
        <v>56</v>
      </c>
      <c r="F44" s="47">
        <v>520</v>
      </c>
      <c r="G44" s="38"/>
      <c r="H44" s="24">
        <f>(F44*G44)</f>
        <v>0</v>
      </c>
      <c r="I44" s="25"/>
    </row>
    <row r="45" spans="1:9" ht="15">
      <c r="A45" s="7"/>
      <c r="B45" s="2"/>
      <c r="C45" s="2"/>
      <c r="D45" s="26" t="s">
        <v>85</v>
      </c>
      <c r="E45" s="8"/>
      <c r="F45" s="47"/>
      <c r="G45" s="38"/>
      <c r="H45" s="24"/>
      <c r="I45" s="25"/>
    </row>
    <row r="46" spans="1:9" ht="15">
      <c r="A46" s="7"/>
      <c r="B46" s="2" t="s">
        <v>10</v>
      </c>
      <c r="C46" s="2" t="s">
        <v>14</v>
      </c>
      <c r="D46" s="26" t="s">
        <v>79</v>
      </c>
      <c r="E46" s="8"/>
      <c r="F46" s="48">
        <v>520</v>
      </c>
      <c r="G46" s="2"/>
      <c r="H46" s="24"/>
      <c r="I46" s="25" t="s">
        <v>21</v>
      </c>
    </row>
    <row r="47" spans="1:9" ht="15">
      <c r="A47" s="7" t="s">
        <v>25</v>
      </c>
      <c r="B47" s="2" t="s">
        <v>9</v>
      </c>
      <c r="C47" s="2" t="s">
        <v>35</v>
      </c>
      <c r="D47" s="23" t="s">
        <v>52</v>
      </c>
      <c r="E47" s="8" t="s">
        <v>56</v>
      </c>
      <c r="F47" s="47">
        <v>800</v>
      </c>
      <c r="G47" s="38"/>
      <c r="H47" s="24">
        <f>(F47*G47)</f>
        <v>0</v>
      </c>
      <c r="I47" s="25"/>
    </row>
    <row r="48" spans="1:9" ht="15">
      <c r="A48" s="7"/>
      <c r="B48" s="2" t="s">
        <v>10</v>
      </c>
      <c r="C48" s="2" t="s">
        <v>14</v>
      </c>
      <c r="D48" s="26" t="s">
        <v>53</v>
      </c>
      <c r="E48" s="8"/>
      <c r="F48" s="50">
        <v>800</v>
      </c>
      <c r="G48" s="2"/>
      <c r="H48" s="24"/>
      <c r="I48" s="25" t="s">
        <v>21</v>
      </c>
    </row>
    <row r="49" spans="1:9" ht="30">
      <c r="A49" s="7">
        <v>11</v>
      </c>
      <c r="B49" s="2" t="s">
        <v>9</v>
      </c>
      <c r="C49" s="30">
        <v>916231213</v>
      </c>
      <c r="D49" s="23" t="s">
        <v>80</v>
      </c>
      <c r="E49" s="8" t="s">
        <v>72</v>
      </c>
      <c r="F49" s="47">
        <v>280</v>
      </c>
      <c r="G49" s="38"/>
      <c r="H49" s="24">
        <f>G49*F49</f>
        <v>0</v>
      </c>
      <c r="I49" s="25"/>
    </row>
    <row r="50" spans="1:9" ht="15">
      <c r="A50" s="7"/>
      <c r="B50" s="2" t="s">
        <v>10</v>
      </c>
      <c r="C50" s="2"/>
      <c r="D50" s="26" t="s">
        <v>73</v>
      </c>
      <c r="E50" s="8"/>
      <c r="F50" s="8"/>
      <c r="G50" s="2"/>
      <c r="H50" s="24"/>
      <c r="I50" s="25"/>
    </row>
    <row r="51" spans="1:9" ht="15">
      <c r="A51" s="40">
        <v>13</v>
      </c>
      <c r="B51" s="41" t="s">
        <v>86</v>
      </c>
      <c r="C51" s="41"/>
      <c r="D51" s="42" t="s">
        <v>87</v>
      </c>
      <c r="E51" s="46" t="s">
        <v>72</v>
      </c>
      <c r="F51" s="46">
        <v>280</v>
      </c>
      <c r="G51" s="43"/>
      <c r="H51" s="44">
        <f>G51*F51</f>
        <v>0</v>
      </c>
      <c r="I51" s="45" t="s">
        <v>21</v>
      </c>
    </row>
    <row r="52" spans="1:9" ht="15">
      <c r="A52" s="27"/>
      <c r="B52" s="20" t="s">
        <v>8</v>
      </c>
      <c r="C52" s="20" t="s">
        <v>36</v>
      </c>
      <c r="D52" s="28" t="s">
        <v>54</v>
      </c>
      <c r="E52" s="29"/>
      <c r="F52" s="29"/>
      <c r="G52" s="20"/>
      <c r="H52" s="21">
        <f>(H53)</f>
        <v>0</v>
      </c>
      <c r="I52" s="22"/>
    </row>
    <row r="53" spans="1:9" ht="30.75" thickBot="1">
      <c r="A53" s="31">
        <v>12</v>
      </c>
      <c r="B53" s="32" t="s">
        <v>9</v>
      </c>
      <c r="C53" s="32" t="s">
        <v>37</v>
      </c>
      <c r="D53" s="33" t="s">
        <v>55</v>
      </c>
      <c r="E53" s="34" t="s">
        <v>57</v>
      </c>
      <c r="F53" s="51">
        <v>2527.36</v>
      </c>
      <c r="G53" s="39"/>
      <c r="H53" s="35">
        <f>(F53*G53)</f>
        <v>0</v>
      </c>
      <c r="I53" s="36"/>
    </row>
    <row r="54" spans="1:9" ht="15">
      <c r="A54" s="6"/>
      <c r="B54" s="6"/>
      <c r="C54" s="6"/>
      <c r="D54" s="6"/>
      <c r="E54" s="6"/>
      <c r="F54" s="6"/>
      <c r="G54" s="6"/>
      <c r="H54" s="6"/>
      <c r="I54" s="6"/>
    </row>
    <row r="55" spans="1:9" ht="15">
      <c r="A55" s="6"/>
      <c r="B55" s="6"/>
      <c r="C55" s="6"/>
      <c r="D55" s="6"/>
      <c r="E55" s="6"/>
      <c r="F55" s="6"/>
      <c r="G55" s="6"/>
      <c r="H55" s="6"/>
      <c r="I55" s="6"/>
    </row>
  </sheetData>
  <sheetProtection algorithmName="SHA-512" hashValue="eGUdXQAlOGV2/hCXnZJCMMG1IiiCGa3Q3snL5jS0xQ4OagUQeOm+sW48v/Hg5XRiNSBZ/00ixdJ6CzTayN7f8g==" saltValue="KJbSMjAIpdUqscx5NM/rNw==" spinCount="100000" sheet="1" selectLockedCells="1"/>
  <mergeCells count="5">
    <mergeCell ref="A22:I22"/>
    <mergeCell ref="A5:I5"/>
    <mergeCell ref="A6:I6"/>
    <mergeCell ref="A2:I2"/>
    <mergeCell ref="A7:I7"/>
  </mergeCells>
  <printOptions/>
  <pageMargins left="0.7" right="0.7" top="0.787401575" bottom="0.7874015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Vančura</dc:creator>
  <cp:keywords/>
  <dc:description/>
  <cp:lastModifiedBy>Lenka Suchánková</cp:lastModifiedBy>
  <cp:lastPrinted>2022-06-03T05:33:45Z</cp:lastPrinted>
  <dcterms:created xsi:type="dcterms:W3CDTF">2022-01-17T06:24:11Z</dcterms:created>
  <dcterms:modified xsi:type="dcterms:W3CDTF">2022-06-10T12:21:14Z</dcterms:modified>
  <cp:category/>
  <cp:version/>
  <cp:contentType/>
  <cp:contentStatus/>
</cp:coreProperties>
</file>