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MLOUVY\22\SOD\PPO Melnik-PS,zajisteni provozu a funkce PPO (Prikazni smlouva)\"/>
    </mc:Choice>
  </mc:AlternateContent>
  <bookViews>
    <workbookView xWindow="90" yWindow="45" windowWidth="15480" windowHeight="5835"/>
  </bookViews>
  <sheets>
    <sheet name="CK příkazník" sheetId="12" r:id="rId1"/>
  </sheets>
  <definedNames>
    <definedName name="_xlnm.Print_Titles" localSheetId="0">'CK příkazník'!$1:$2</definedName>
    <definedName name="_xlnm.Print_Area" localSheetId="0">'CK příkazník'!$A$1:$F$39</definedName>
  </definedNames>
  <calcPr calcId="162913"/>
</workbook>
</file>

<file path=xl/calcChain.xml><?xml version="1.0" encoding="utf-8"?>
<calcChain xmlns="http://schemas.openxmlformats.org/spreadsheetml/2006/main">
  <c r="F12" i="12" l="1"/>
  <c r="F14" i="12" l="1"/>
  <c r="F9" i="12" l="1"/>
  <c r="F10" i="12" l="1"/>
  <c r="E32" i="12" l="1"/>
  <c r="E33" i="12" l="1"/>
  <c r="E26" i="12" l="1"/>
  <c r="E27" i="12" s="1"/>
  <c r="F18" i="12" l="1"/>
  <c r="F17" i="12" s="1"/>
  <c r="F16" i="12"/>
  <c r="F8" i="12"/>
  <c r="F13" i="12" l="1"/>
  <c r="F11" i="12"/>
  <c r="F15" i="12"/>
  <c r="F19" i="12" l="1"/>
  <c r="F20" i="12" s="1"/>
  <c r="F21" i="12" s="1"/>
  <c r="F37" i="12" l="1"/>
</calcChain>
</file>

<file path=xl/sharedStrings.xml><?xml version="1.0" encoding="utf-8"?>
<sst xmlns="http://schemas.openxmlformats.org/spreadsheetml/2006/main" count="65" uniqueCount="44">
  <si>
    <t>položka</t>
  </si>
  <si>
    <t>četnost/rok</t>
  </si>
  <si>
    <t>počet ks</t>
  </si>
  <si>
    <t>Celkem měsíční paušál (bez DPH)</t>
  </si>
  <si>
    <t>četnost</t>
  </si>
  <si>
    <t>cena za úkon</t>
  </si>
  <si>
    <t xml:space="preserve">A.2. </t>
  </si>
  <si>
    <t xml:space="preserve">A. </t>
  </si>
  <si>
    <t xml:space="preserve">A.3. </t>
  </si>
  <si>
    <t xml:space="preserve">A.4. </t>
  </si>
  <si>
    <t>Předpokládaná hodnota veřejné zakázky na období 12 měsíců   (bez DPH)</t>
  </si>
  <si>
    <t>c) 1.</t>
  </si>
  <si>
    <t>předpokládaný počet dnů</t>
  </si>
  <si>
    <t>závazky příkazníka dle článku 5 příkazní smlouvy související s předmětem plnění</t>
  </si>
  <si>
    <t>všechny ceny jsou uvedeny bez DPH</t>
  </si>
  <si>
    <t>cena Kč,-</t>
  </si>
  <si>
    <t>cena jednotková</t>
  </si>
  <si>
    <t>Celková nabídková cena bez DPH</t>
  </si>
  <si>
    <r>
      <t>cena celková Kč,- (</t>
    </r>
    <r>
      <rPr>
        <b/>
        <u/>
        <sz val="10"/>
        <rFont val="Calibri"/>
        <family val="2"/>
        <charset val="238"/>
      </rPr>
      <t>hodnotící kritérium</t>
    </r>
    <r>
      <rPr>
        <b/>
        <sz val="10"/>
        <rFont val="Calibri"/>
        <family val="2"/>
        <charset val="238"/>
      </rPr>
      <t>)</t>
    </r>
  </si>
  <si>
    <t>PPO Mělník, protipovodňová ochrana</t>
  </si>
  <si>
    <t>Cenová kalkulace na zajištění provozu a funkce PPO Mělník-PS</t>
  </si>
  <si>
    <t>Elektrorozvaděče</t>
  </si>
  <si>
    <t>elektrorevize</t>
  </si>
  <si>
    <t>Vjezdová vrata</t>
  </si>
  <si>
    <t xml:space="preserve">A.1. </t>
  </si>
  <si>
    <t>Dieselagregát GRUPEL</t>
  </si>
  <si>
    <t>A.5.</t>
  </si>
  <si>
    <t>b) 1.</t>
  </si>
  <si>
    <t>Protipovodňové opatření PPO Mělník-PS</t>
  </si>
  <si>
    <t>předpokládaný počet manipulací</t>
  </si>
  <si>
    <t>funkční zkouška vjezdových vrat (kontrola neporušenosti, uzavření, zpětné otevření vrat+ hradítek)</t>
  </si>
  <si>
    <t xml:space="preserve">Zajištění manipulace PPO Mělník-PS          </t>
  </si>
  <si>
    <t>Připravenost a garantovaná dostupnost obsluhy (mimo povodeň)</t>
  </si>
  <si>
    <t>počet</t>
  </si>
  <si>
    <t>Zajištění provozu PPO Mělník PS (pohotovost)</t>
  </si>
  <si>
    <t>Výstražná světla, osvětlení plata</t>
  </si>
  <si>
    <t>Závazky příkazníka dle bodu A5 záměru služby</t>
  </si>
  <si>
    <t xml:space="preserve">A) náklady spojené s údržbou PPO v období mimo povodeň 
</t>
  </si>
  <si>
    <t>Paušální platba za činnosti dle čl.1, odst. 1.1-1.6 a čl. 5 příkazní smlouvy</t>
  </si>
  <si>
    <t xml:space="preserve">b) náklady spojené s manipulací při povodni
</t>
  </si>
  <si>
    <t xml:space="preserve">c) náklady spojené s provozem PPO Mělník-PS při povodni
</t>
  </si>
  <si>
    <t>Paušální platba za činnosti dle čl.1, odst. 1.7 příkazní smlouvy</t>
  </si>
  <si>
    <t>Paušální platba za činnosti dle čl.1, odst. 1.8 příkazní smlouvy</t>
  </si>
  <si>
    <t>Poznámka: Uchazeč ocení modře podbarvené políčka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</si>
</sst>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_ ;\-#,##0\ "/>
    <numFmt numFmtId="166" formatCode="0.0"/>
    <numFmt numFmtId="167" formatCode="#,##0.0"/>
    <numFmt numFmtId="168" formatCode="#,##0.0000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name val="Calibri"/>
      <family val="2"/>
      <charset val="238"/>
    </font>
    <font>
      <sz val="8"/>
      <name val="Calibri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Calibri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i/>
      <sz val="14"/>
      <name val="Arial"/>
      <family val="2"/>
      <charset val="238"/>
    </font>
    <font>
      <sz val="14"/>
      <name val="Arial"/>
      <family val="2"/>
      <charset val="238"/>
    </font>
    <font>
      <b/>
      <sz val="20"/>
      <name val="Calibri"/>
      <family val="2"/>
      <charset val="238"/>
    </font>
    <font>
      <i/>
      <sz val="20"/>
      <name val="Arial"/>
      <family val="2"/>
      <charset val="238"/>
    </font>
    <font>
      <sz val="20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6"/>
      <color theme="3" tint="0.79998168889431442"/>
      <name val="Calibri"/>
      <family val="2"/>
      <charset val="238"/>
    </font>
    <font>
      <b/>
      <i/>
      <sz val="12"/>
      <name val="Calibri"/>
      <family val="2"/>
      <charset val="238"/>
    </font>
    <font>
      <b/>
      <u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i/>
      <sz val="12"/>
      <color rgb="FFFF000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</font>
    <font>
      <i/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6">
    <xf numFmtId="0" fontId="0" fillId="0" borderId="0" xfId="0"/>
    <xf numFmtId="0" fontId="11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44" fontId="17" fillId="0" borderId="0" xfId="1" applyFont="1" applyFill="1" applyBorder="1" applyAlignment="1">
      <alignment horizontal="center" vertical="center" wrapText="1"/>
    </xf>
    <xf numFmtId="44" fontId="2" fillId="0" borderId="0" xfId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44" fontId="5" fillId="0" borderId="0" xfId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3" fontId="4" fillId="3" borderId="6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left" vertical="center"/>
    </xf>
    <xf numFmtId="3" fontId="12" fillId="3" borderId="12" xfId="0" applyNumberFormat="1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3" fontId="12" fillId="3" borderId="5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42" fontId="7" fillId="3" borderId="8" xfId="1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44" fontId="8" fillId="3" borderId="18" xfId="1" applyFont="1" applyFill="1" applyBorder="1" applyAlignment="1">
      <alignment horizontal="center" vertical="center"/>
    </xf>
    <xf numFmtId="4" fontId="8" fillId="3" borderId="11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center"/>
    </xf>
    <xf numFmtId="0" fontId="12" fillId="3" borderId="26" xfId="0" applyFont="1" applyFill="1" applyBorder="1" applyAlignment="1">
      <alignment vertical="center"/>
    </xf>
    <xf numFmtId="0" fontId="12" fillId="3" borderId="27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center" vertical="center"/>
    </xf>
    <xf numFmtId="42" fontId="7" fillId="3" borderId="7" xfId="0" applyNumberFormat="1" applyFont="1" applyFill="1" applyBorder="1" applyAlignment="1">
      <alignment vertical="center"/>
    </xf>
    <xf numFmtId="42" fontId="12" fillId="5" borderId="32" xfId="0" applyNumberFormat="1" applyFont="1" applyFill="1" applyBorder="1" applyAlignment="1">
      <alignment vertical="center"/>
    </xf>
    <xf numFmtId="42" fontId="2" fillId="0" borderId="33" xfId="1" applyNumberFormat="1" applyFont="1" applyFill="1" applyBorder="1" applyAlignment="1">
      <alignment horizontal="center" vertical="center"/>
    </xf>
    <xf numFmtId="42" fontId="12" fillId="3" borderId="33" xfId="0" applyNumberFormat="1" applyFont="1" applyFill="1" applyBorder="1" applyAlignment="1">
      <alignment horizontal="center" vertical="center"/>
    </xf>
    <xf numFmtId="42" fontId="2" fillId="0" borderId="34" xfId="1" applyNumberFormat="1" applyFont="1" applyFill="1" applyBorder="1" applyAlignment="1">
      <alignment horizontal="center" vertical="center"/>
    </xf>
    <xf numFmtId="42" fontId="12" fillId="3" borderId="35" xfId="0" applyNumberFormat="1" applyFont="1" applyFill="1" applyBorder="1" applyAlignment="1">
      <alignment vertical="center"/>
    </xf>
    <xf numFmtId="3" fontId="8" fillId="3" borderId="27" xfId="0" applyNumberFormat="1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/>
    </xf>
    <xf numFmtId="3" fontId="25" fillId="5" borderId="14" xfId="0" applyNumberFormat="1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44" fontId="8" fillId="3" borderId="23" xfId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42" fontId="2" fillId="0" borderId="35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44" fontId="8" fillId="3" borderId="23" xfId="1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44" fontId="8" fillId="3" borderId="23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8" fillId="0" borderId="21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left" vertical="center" wrapText="1"/>
    </xf>
    <xf numFmtId="164" fontId="28" fillId="0" borderId="21" xfId="1" applyNumberFormat="1" applyFont="1" applyFill="1" applyBorder="1" applyAlignment="1">
      <alignment horizontal="center" vertical="center"/>
    </xf>
    <xf numFmtId="164" fontId="28" fillId="0" borderId="0" xfId="1" applyNumberFormat="1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vertical="center"/>
    </xf>
    <xf numFmtId="42" fontId="12" fillId="8" borderId="23" xfId="1" applyNumberFormat="1" applyFont="1" applyFill="1" applyBorder="1" applyAlignment="1" applyProtection="1">
      <alignment horizontal="center" vertical="center"/>
      <protection locked="0"/>
    </xf>
    <xf numFmtId="42" fontId="2" fillId="6" borderId="30" xfId="1" applyNumberFormat="1" applyFont="1" applyFill="1" applyBorder="1" applyAlignment="1" applyProtection="1">
      <alignment horizontal="center" vertical="center"/>
      <protection locked="0"/>
    </xf>
    <xf numFmtId="42" fontId="2" fillId="6" borderId="29" xfId="0" applyNumberFormat="1" applyFont="1" applyFill="1" applyBorder="1" applyAlignment="1" applyProtection="1">
      <alignment horizontal="center" vertical="center"/>
      <protection locked="0"/>
    </xf>
    <xf numFmtId="42" fontId="2" fillId="6" borderId="29" xfId="1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30" fillId="5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3" fontId="12" fillId="0" borderId="6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42" fontId="2" fillId="6" borderId="31" xfId="1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>
      <alignment horizontal="center" vertical="center"/>
    </xf>
    <xf numFmtId="42" fontId="32" fillId="0" borderId="0" xfId="1" applyNumberFormat="1" applyFont="1" applyFill="1" applyBorder="1" applyAlignment="1">
      <alignment horizontal="center" vertical="center"/>
    </xf>
    <xf numFmtId="4" fontId="32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35" fillId="0" borderId="0" xfId="1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/>
    </xf>
    <xf numFmtId="42" fontId="32" fillId="0" borderId="0" xfId="0" applyNumberFormat="1" applyFont="1" applyFill="1" applyBorder="1" applyAlignment="1">
      <alignment vertical="center"/>
    </xf>
    <xf numFmtId="42" fontId="32" fillId="0" borderId="0" xfId="0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32" fillId="0" borderId="0" xfId="0" applyNumberFormat="1" applyFont="1" applyFill="1" applyBorder="1" applyAlignment="1">
      <alignment vertical="center"/>
    </xf>
    <xf numFmtId="164" fontId="32" fillId="0" borderId="0" xfId="1" applyNumberFormat="1" applyFont="1" applyFill="1" applyBorder="1" applyAlignment="1">
      <alignment horizontal="left" vertical="center" wrapText="1"/>
    </xf>
    <xf numFmtId="42" fontId="32" fillId="0" borderId="0" xfId="1" applyNumberFormat="1" applyFont="1" applyFill="1" applyBorder="1" applyAlignment="1">
      <alignment horizontal="left" vertical="center"/>
    </xf>
    <xf numFmtId="164" fontId="4" fillId="0" borderId="8" xfId="1" applyNumberFormat="1" applyFont="1" applyFill="1" applyBorder="1" applyAlignment="1">
      <alignment horizontal="center" vertical="center"/>
    </xf>
    <xf numFmtId="42" fontId="7" fillId="7" borderId="7" xfId="1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/>
    </xf>
    <xf numFmtId="168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44" fontId="5" fillId="0" borderId="0" xfId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4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top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42" fontId="7" fillId="7" borderId="9" xfId="1" applyNumberFormat="1" applyFont="1" applyFill="1" applyBorder="1" applyAlignment="1">
      <alignment horizontal="center" vertical="center"/>
    </xf>
    <xf numFmtId="42" fontId="7" fillId="7" borderId="19" xfId="1" applyNumberFormat="1" applyFont="1" applyFill="1" applyBorder="1" applyAlignment="1">
      <alignment horizontal="center" vertical="center"/>
    </xf>
    <xf numFmtId="4" fontId="8" fillId="3" borderId="9" xfId="0" applyNumberFormat="1" applyFont="1" applyFill="1" applyBorder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3">
    <cellStyle name="Měna" xfId="1" builtinId="4"/>
    <cellStyle name="Měna 2" xfId="2"/>
    <cellStyle name="Normální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3"/>
  <sheetViews>
    <sheetView tabSelected="1" zoomScale="85" zoomScaleNormal="85" zoomScaleSheetLayoutView="80" workbookViewId="0">
      <selection sqref="A1:F1"/>
    </sheetView>
  </sheetViews>
  <sheetFormatPr defaultColWidth="9.140625" defaultRowHeight="15.75" x14ac:dyDescent="0.25"/>
  <cols>
    <col min="1" max="1" width="5.42578125" style="30" customWidth="1"/>
    <col min="2" max="2" width="71.7109375" style="30" customWidth="1"/>
    <col min="3" max="3" width="17.140625" style="34" customWidth="1"/>
    <col min="4" max="4" width="16.140625" style="34" customWidth="1"/>
    <col min="5" max="5" width="16.140625" style="32" customWidth="1"/>
    <col min="6" max="6" width="21" style="33" customWidth="1"/>
    <col min="7" max="7" width="37.28515625" style="116" customWidth="1"/>
    <col min="8" max="8" width="14.7109375" style="40" customWidth="1"/>
    <col min="9" max="9" width="8.7109375" style="40" bestFit="1" customWidth="1"/>
    <col min="10" max="10" width="12.5703125" style="12" customWidth="1"/>
    <col min="11" max="11" width="8.140625" style="12" customWidth="1"/>
    <col min="12" max="12" width="9.140625" style="13"/>
    <col min="13" max="13" width="13.42578125" style="13" customWidth="1"/>
    <col min="14" max="16384" width="9.140625" style="13"/>
  </cols>
  <sheetData>
    <row r="1" spans="1:12" s="11" customFormat="1" ht="26.25" x14ac:dyDescent="0.25">
      <c r="A1" s="170" t="s">
        <v>19</v>
      </c>
      <c r="B1" s="171"/>
      <c r="C1" s="171"/>
      <c r="D1" s="171"/>
      <c r="E1" s="171"/>
      <c r="F1" s="172"/>
      <c r="G1" s="119"/>
      <c r="H1" s="88"/>
      <c r="I1" s="88"/>
      <c r="J1" s="10"/>
      <c r="K1" s="10"/>
    </row>
    <row r="2" spans="1:12" s="15" customFormat="1" ht="19.5" thickBot="1" x14ac:dyDescent="0.3">
      <c r="A2" s="173" t="s">
        <v>20</v>
      </c>
      <c r="B2" s="174"/>
      <c r="C2" s="174"/>
      <c r="D2" s="174"/>
      <c r="E2" s="174"/>
      <c r="F2" s="175"/>
      <c r="G2" s="114"/>
      <c r="H2" s="89"/>
      <c r="I2" s="89"/>
      <c r="J2" s="14"/>
      <c r="K2" s="14"/>
    </row>
    <row r="3" spans="1:12" s="12" customFormat="1" ht="14.25" customHeight="1" x14ac:dyDescent="0.25">
      <c r="A3" s="96" t="s">
        <v>14</v>
      </c>
      <c r="B3" s="97"/>
      <c r="C3" s="97"/>
      <c r="D3" s="97"/>
      <c r="E3" s="97"/>
      <c r="F3" s="98"/>
      <c r="G3" s="120"/>
      <c r="H3" s="40"/>
      <c r="I3" s="40"/>
    </row>
    <row r="4" spans="1:12" s="15" customFormat="1" ht="14.25" customHeight="1" thickBot="1" x14ac:dyDescent="0.3">
      <c r="A4" s="94"/>
      <c r="B4" s="95"/>
      <c r="C4" s="95"/>
      <c r="D4" s="95"/>
      <c r="E4" s="95"/>
      <c r="F4" s="95"/>
      <c r="G4" s="114"/>
      <c r="H4" s="89"/>
      <c r="I4" s="89"/>
      <c r="J4" s="14"/>
      <c r="K4" s="14"/>
    </row>
    <row r="5" spans="1:12" ht="37.5" customHeight="1" thickBot="1" x14ac:dyDescent="0.3">
      <c r="A5" s="154" t="s">
        <v>37</v>
      </c>
      <c r="B5" s="155"/>
      <c r="C5" s="155"/>
      <c r="D5" s="155"/>
      <c r="E5" s="155"/>
      <c r="F5" s="156"/>
      <c r="G5" s="121"/>
    </row>
    <row r="6" spans="1:12" ht="15.75" customHeight="1" thickBot="1" x14ac:dyDescent="0.3">
      <c r="A6" s="168" t="s">
        <v>0</v>
      </c>
      <c r="B6" s="169"/>
      <c r="C6" s="56" t="s">
        <v>2</v>
      </c>
      <c r="D6" s="56" t="s">
        <v>4</v>
      </c>
      <c r="E6" s="57" t="s">
        <v>5</v>
      </c>
      <c r="F6" s="58" t="s">
        <v>15</v>
      </c>
      <c r="G6" s="122"/>
    </row>
    <row r="7" spans="1:12" s="17" customFormat="1" ht="19.5" thickBot="1" x14ac:dyDescent="0.3">
      <c r="A7" s="42" t="s">
        <v>7</v>
      </c>
      <c r="B7" s="43"/>
      <c r="C7" s="44"/>
      <c r="D7" s="44"/>
      <c r="E7" s="62"/>
      <c r="F7" s="63"/>
      <c r="G7" s="123"/>
      <c r="H7" s="40"/>
      <c r="I7" s="40"/>
      <c r="J7" s="1"/>
      <c r="K7" s="1"/>
      <c r="L7" s="16"/>
    </row>
    <row r="8" spans="1:12" s="18" customFormat="1" x14ac:dyDescent="0.25">
      <c r="A8" s="59" t="s">
        <v>24</v>
      </c>
      <c r="B8" s="107" t="s">
        <v>23</v>
      </c>
      <c r="C8" s="73" t="s">
        <v>33</v>
      </c>
      <c r="D8" s="73" t="s">
        <v>1</v>
      </c>
      <c r="E8" s="74" t="s">
        <v>5</v>
      </c>
      <c r="F8" s="64">
        <f>SUM(F9:F10)</f>
        <v>0</v>
      </c>
      <c r="G8" s="123"/>
      <c r="H8" s="75"/>
      <c r="I8" s="75"/>
      <c r="J8" s="8"/>
      <c r="K8" s="8"/>
    </row>
    <row r="9" spans="1:12" s="5" customFormat="1" ht="30" x14ac:dyDescent="0.25">
      <c r="A9" s="20"/>
      <c r="B9" s="108" t="s">
        <v>30</v>
      </c>
      <c r="C9" s="35">
        <v>1</v>
      </c>
      <c r="D9" s="35">
        <v>2</v>
      </c>
      <c r="E9" s="103"/>
      <c r="F9" s="65">
        <f t="shared" ref="F9" si="0">E9*D9</f>
        <v>0</v>
      </c>
      <c r="G9" s="115"/>
      <c r="H9" s="75"/>
      <c r="I9" s="75"/>
      <c r="J9" s="9"/>
      <c r="K9" s="9"/>
    </row>
    <row r="10" spans="1:12" s="5" customFormat="1" x14ac:dyDescent="0.25">
      <c r="A10" s="20"/>
      <c r="B10" s="21" t="s">
        <v>32</v>
      </c>
      <c r="C10" s="35">
        <v>1</v>
      </c>
      <c r="D10" s="35">
        <v>12</v>
      </c>
      <c r="E10" s="103"/>
      <c r="F10" s="65">
        <f t="shared" ref="F10" si="1">E10*D10</f>
        <v>0</v>
      </c>
      <c r="G10" s="115"/>
      <c r="H10" s="75"/>
      <c r="I10" s="75"/>
      <c r="J10" s="9"/>
      <c r="K10" s="9"/>
    </row>
    <row r="11" spans="1:12" s="18" customFormat="1" x14ac:dyDescent="0.25">
      <c r="A11" s="45" t="s">
        <v>6</v>
      </c>
      <c r="B11" s="46" t="s">
        <v>21</v>
      </c>
      <c r="C11" s="71" t="s">
        <v>2</v>
      </c>
      <c r="D11" s="71" t="s">
        <v>1</v>
      </c>
      <c r="E11" s="72" t="s">
        <v>5</v>
      </c>
      <c r="F11" s="66">
        <f>SUM(F12:F12)</f>
        <v>0</v>
      </c>
      <c r="G11" s="124"/>
      <c r="H11" s="75"/>
      <c r="I11" s="75"/>
      <c r="J11" s="8"/>
      <c r="K11" s="8"/>
    </row>
    <row r="12" spans="1:12" s="6" customFormat="1" ht="15.75" customHeight="1" x14ac:dyDescent="0.25">
      <c r="A12" s="2"/>
      <c r="B12" s="21" t="s">
        <v>22</v>
      </c>
      <c r="C12" s="35">
        <v>4</v>
      </c>
      <c r="D12" s="111">
        <v>0.2</v>
      </c>
      <c r="E12" s="104"/>
      <c r="F12" s="65">
        <f>E12*D12</f>
        <v>0</v>
      </c>
      <c r="G12" s="115"/>
      <c r="H12" s="75"/>
      <c r="I12" s="75"/>
      <c r="J12" s="9"/>
      <c r="K12" s="9"/>
    </row>
    <row r="13" spans="1:12" s="4" customFormat="1" ht="15.75" customHeight="1" x14ac:dyDescent="0.25">
      <c r="A13" s="45" t="s">
        <v>8</v>
      </c>
      <c r="B13" s="46" t="s">
        <v>25</v>
      </c>
      <c r="C13" s="71" t="s">
        <v>2</v>
      </c>
      <c r="D13" s="71" t="s">
        <v>1</v>
      </c>
      <c r="E13" s="72" t="s">
        <v>5</v>
      </c>
      <c r="F13" s="66">
        <f>SUM(F14:F14)</f>
        <v>0</v>
      </c>
      <c r="G13" s="124"/>
      <c r="H13" s="75"/>
      <c r="I13" s="75"/>
      <c r="J13" s="8"/>
      <c r="K13" s="8"/>
    </row>
    <row r="14" spans="1:12" s="4" customFormat="1" ht="15.75" customHeight="1" x14ac:dyDescent="0.25">
      <c r="A14" s="20"/>
      <c r="B14" s="21" t="s">
        <v>22</v>
      </c>
      <c r="C14" s="35">
        <v>1</v>
      </c>
      <c r="D14" s="35">
        <v>1</v>
      </c>
      <c r="E14" s="104"/>
      <c r="F14" s="65">
        <f>E14*D14</f>
        <v>0</v>
      </c>
      <c r="G14" s="129"/>
      <c r="H14" s="75"/>
      <c r="I14" s="75"/>
      <c r="J14" s="8"/>
      <c r="K14" s="8"/>
    </row>
    <row r="15" spans="1:12" s="17" customFormat="1" x14ac:dyDescent="0.25">
      <c r="A15" s="45" t="s">
        <v>9</v>
      </c>
      <c r="B15" s="46" t="s">
        <v>35</v>
      </c>
      <c r="C15" s="71" t="s">
        <v>2</v>
      </c>
      <c r="D15" s="71" t="s">
        <v>1</v>
      </c>
      <c r="E15" s="72" t="s">
        <v>5</v>
      </c>
      <c r="F15" s="66">
        <f>SUM(F16:F16)</f>
        <v>0</v>
      </c>
      <c r="G15" s="124"/>
      <c r="H15" s="76"/>
      <c r="I15" s="77"/>
      <c r="J15" s="19"/>
      <c r="K15" s="19"/>
    </row>
    <row r="16" spans="1:12" s="17" customFormat="1" ht="15.75" customHeight="1" x14ac:dyDescent="0.25">
      <c r="A16" s="79"/>
      <c r="B16" s="21" t="s">
        <v>22</v>
      </c>
      <c r="C16" s="80">
        <v>1</v>
      </c>
      <c r="D16" s="112">
        <v>0.2</v>
      </c>
      <c r="E16" s="113"/>
      <c r="F16" s="81">
        <f>E16*D16</f>
        <v>0</v>
      </c>
      <c r="G16" s="115"/>
      <c r="H16" s="76"/>
      <c r="I16" s="77"/>
      <c r="J16" s="19"/>
      <c r="K16" s="19"/>
    </row>
    <row r="17" spans="1:14" s="18" customFormat="1" ht="15" customHeight="1" x14ac:dyDescent="0.25">
      <c r="A17" s="60" t="s">
        <v>26</v>
      </c>
      <c r="B17" s="61" t="s">
        <v>36</v>
      </c>
      <c r="C17" s="69"/>
      <c r="D17" s="69" t="s">
        <v>1</v>
      </c>
      <c r="E17" s="70" t="s">
        <v>5</v>
      </c>
      <c r="F17" s="68">
        <f>F18</f>
        <v>0</v>
      </c>
      <c r="G17" s="123"/>
      <c r="H17" s="75"/>
      <c r="I17" s="75"/>
      <c r="J17" s="8"/>
      <c r="K17" s="8"/>
      <c r="L17" s="22"/>
      <c r="M17" s="23"/>
      <c r="N17" s="22"/>
    </row>
    <row r="18" spans="1:14" s="18" customFormat="1" ht="30.75" thickBot="1" x14ac:dyDescent="0.3">
      <c r="A18" s="3"/>
      <c r="B18" s="7" t="s">
        <v>13</v>
      </c>
      <c r="C18" s="36">
        <v>1</v>
      </c>
      <c r="D18" s="36">
        <v>1</v>
      </c>
      <c r="E18" s="102"/>
      <c r="F18" s="67">
        <f>E18*D18</f>
        <v>0</v>
      </c>
      <c r="G18" s="115"/>
      <c r="H18" s="77"/>
      <c r="I18" s="77"/>
      <c r="J18" s="24"/>
      <c r="K18" s="25"/>
      <c r="L18" s="23"/>
      <c r="M18" s="26"/>
      <c r="N18" s="22"/>
    </row>
    <row r="19" spans="1:14" ht="18.75" customHeight="1" thickBot="1" x14ac:dyDescent="0.3">
      <c r="A19" s="47" t="s">
        <v>10</v>
      </c>
      <c r="B19" s="48"/>
      <c r="C19" s="49"/>
      <c r="D19" s="49"/>
      <c r="E19" s="50"/>
      <c r="F19" s="55">
        <f>F17+F15+F13+F11+F8</f>
        <v>0</v>
      </c>
      <c r="G19" s="115"/>
      <c r="H19" s="90"/>
      <c r="I19" s="90"/>
      <c r="J19" s="27"/>
      <c r="K19" s="27"/>
    </row>
    <row r="20" spans="1:14" s="29" customFormat="1" ht="30.75" customHeight="1" thickBot="1" x14ac:dyDescent="0.3">
      <c r="A20" s="51" t="s">
        <v>3</v>
      </c>
      <c r="B20" s="52"/>
      <c r="C20" s="53"/>
      <c r="D20" s="53"/>
      <c r="E20" s="54"/>
      <c r="F20" s="131">
        <f>F19/12</f>
        <v>0</v>
      </c>
      <c r="G20" s="115"/>
      <c r="I20" s="28"/>
      <c r="J20" s="28"/>
      <c r="K20" s="28"/>
    </row>
    <row r="21" spans="1:14" ht="37.5" customHeight="1" thickBot="1" x14ac:dyDescent="0.3">
      <c r="A21" s="166" t="s">
        <v>38</v>
      </c>
      <c r="B21" s="167"/>
      <c r="C21" s="167"/>
      <c r="D21" s="167"/>
      <c r="E21" s="167"/>
      <c r="F21" s="130">
        <f>F20*(4*12)</f>
        <v>0</v>
      </c>
      <c r="G21" s="128"/>
    </row>
    <row r="22" spans="1:14" s="12" customFormat="1" ht="14.25" customHeight="1" x14ac:dyDescent="0.25">
      <c r="A22" s="96" t="s">
        <v>14</v>
      </c>
      <c r="B22" s="97"/>
      <c r="C22" s="97"/>
      <c r="D22" s="97"/>
      <c r="E22" s="97"/>
      <c r="F22" s="98"/>
      <c r="G22" s="120"/>
      <c r="H22" s="40"/>
      <c r="I22" s="40"/>
    </row>
    <row r="23" spans="1:14" s="12" customFormat="1" ht="14.25" customHeight="1" thickBot="1" x14ac:dyDescent="0.3">
      <c r="A23" s="105"/>
      <c r="B23" s="106"/>
      <c r="C23" s="106"/>
      <c r="D23" s="106"/>
      <c r="E23" s="106"/>
      <c r="F23" s="99"/>
      <c r="G23" s="120"/>
      <c r="H23" s="40"/>
      <c r="I23" s="40"/>
    </row>
    <row r="24" spans="1:14" ht="37.5" customHeight="1" thickBot="1" x14ac:dyDescent="0.3">
      <c r="A24" s="154" t="s">
        <v>39</v>
      </c>
      <c r="B24" s="155"/>
      <c r="C24" s="155"/>
      <c r="D24" s="155"/>
      <c r="E24" s="155"/>
      <c r="F24" s="156"/>
      <c r="G24" s="121"/>
    </row>
    <row r="25" spans="1:14" ht="26.25" thickBot="1" x14ac:dyDescent="0.3">
      <c r="A25" s="152" t="s">
        <v>0</v>
      </c>
      <c r="B25" s="153"/>
      <c r="C25" s="86" t="s">
        <v>29</v>
      </c>
      <c r="D25" s="78" t="s">
        <v>16</v>
      </c>
      <c r="E25" s="162" t="s">
        <v>18</v>
      </c>
      <c r="F25" s="163"/>
      <c r="G25" s="122"/>
    </row>
    <row r="26" spans="1:14" ht="37.5" customHeight="1" thickBot="1" x14ac:dyDescent="0.3">
      <c r="A26" s="82" t="s">
        <v>27</v>
      </c>
      <c r="B26" s="83" t="s">
        <v>31</v>
      </c>
      <c r="C26" s="109">
        <v>4</v>
      </c>
      <c r="D26" s="101"/>
      <c r="E26" s="160">
        <f>D26*C26</f>
        <v>0</v>
      </c>
      <c r="F26" s="161"/>
      <c r="G26" s="125"/>
    </row>
    <row r="27" spans="1:14" ht="37.5" customHeight="1" thickBot="1" x14ac:dyDescent="0.3">
      <c r="A27" s="166" t="s">
        <v>41</v>
      </c>
      <c r="B27" s="167"/>
      <c r="C27" s="167"/>
      <c r="D27" s="167"/>
      <c r="E27" s="164">
        <f>SUM(E26:F26)</f>
        <v>0</v>
      </c>
      <c r="F27" s="165"/>
      <c r="G27" s="128"/>
      <c r="H27" s="91"/>
    </row>
    <row r="28" spans="1:14" s="12" customFormat="1" ht="14.25" customHeight="1" x14ac:dyDescent="0.25">
      <c r="A28" s="96" t="s">
        <v>14</v>
      </c>
      <c r="B28" s="97"/>
      <c r="C28" s="97"/>
      <c r="D28" s="97"/>
      <c r="E28" s="97"/>
      <c r="F28" s="98"/>
      <c r="G28" s="120"/>
      <c r="H28" s="40"/>
      <c r="I28" s="40"/>
    </row>
    <row r="29" spans="1:14" ht="13.5" customHeight="1" thickBot="1" x14ac:dyDescent="0.3">
      <c r="A29" s="84"/>
      <c r="B29" s="85"/>
      <c r="C29" s="85"/>
      <c r="D29" s="85"/>
      <c r="E29" s="85"/>
      <c r="F29" s="39"/>
      <c r="G29" s="125"/>
    </row>
    <row r="30" spans="1:14" ht="37.5" customHeight="1" thickBot="1" x14ac:dyDescent="0.3">
      <c r="A30" s="154" t="s">
        <v>40</v>
      </c>
      <c r="B30" s="155"/>
      <c r="C30" s="155"/>
      <c r="D30" s="155"/>
      <c r="E30" s="155"/>
      <c r="F30" s="156"/>
      <c r="G30" s="121"/>
    </row>
    <row r="31" spans="1:14" ht="26.25" thickBot="1" x14ac:dyDescent="0.3">
      <c r="A31" s="152" t="s">
        <v>0</v>
      </c>
      <c r="B31" s="153"/>
      <c r="C31" s="86" t="s">
        <v>12</v>
      </c>
      <c r="D31" s="93" t="s">
        <v>16</v>
      </c>
      <c r="E31" s="162" t="s">
        <v>18</v>
      </c>
      <c r="F31" s="163"/>
      <c r="G31" s="117"/>
      <c r="H31" s="41"/>
      <c r="I31" s="92"/>
    </row>
    <row r="32" spans="1:14" ht="37.5" customHeight="1" thickBot="1" x14ac:dyDescent="0.3">
      <c r="A32" s="82" t="s">
        <v>11</v>
      </c>
      <c r="B32" s="83" t="s">
        <v>34</v>
      </c>
      <c r="C32" s="110">
        <v>36</v>
      </c>
      <c r="D32" s="101"/>
      <c r="E32" s="160">
        <f>C32*D32</f>
        <v>0</v>
      </c>
      <c r="F32" s="161"/>
      <c r="G32" s="118"/>
      <c r="H32" s="41"/>
      <c r="I32" s="41"/>
    </row>
    <row r="33" spans="1:9" ht="37.5" customHeight="1" thickBot="1" x14ac:dyDescent="0.3">
      <c r="A33" s="166" t="s">
        <v>42</v>
      </c>
      <c r="B33" s="167"/>
      <c r="C33" s="167"/>
      <c r="D33" s="167"/>
      <c r="E33" s="164">
        <f>SUM(E32:F32)</f>
        <v>0</v>
      </c>
      <c r="F33" s="165"/>
      <c r="G33" s="128"/>
    </row>
    <row r="34" spans="1:9" s="12" customFormat="1" ht="14.25" customHeight="1" x14ac:dyDescent="0.25">
      <c r="A34" s="96" t="s">
        <v>14</v>
      </c>
      <c r="B34" s="97"/>
      <c r="C34" s="97"/>
      <c r="D34" s="97"/>
      <c r="E34" s="97"/>
      <c r="F34" s="98"/>
      <c r="G34" s="120"/>
      <c r="H34" s="40"/>
      <c r="I34" s="40"/>
    </row>
    <row r="35" spans="1:9" ht="13.5" customHeight="1" thickBot="1" x14ac:dyDescent="0.3">
      <c r="A35" s="37"/>
      <c r="B35" s="38"/>
      <c r="C35" s="38"/>
      <c r="D35" s="38"/>
      <c r="E35" s="38"/>
      <c r="F35" s="39"/>
      <c r="G35" s="125"/>
    </row>
    <row r="36" spans="1:9" ht="24.75" customHeight="1" thickBot="1" x14ac:dyDescent="0.3">
      <c r="A36" s="157" t="s">
        <v>28</v>
      </c>
      <c r="B36" s="158"/>
      <c r="C36" s="158"/>
      <c r="D36" s="158"/>
      <c r="E36" s="158"/>
      <c r="F36" s="159"/>
      <c r="G36" s="126"/>
    </row>
    <row r="37" spans="1:9" ht="56.25" customHeight="1" thickBot="1" x14ac:dyDescent="0.3">
      <c r="A37" s="149" t="s">
        <v>17</v>
      </c>
      <c r="B37" s="150"/>
      <c r="C37" s="150"/>
      <c r="D37" s="150"/>
      <c r="E37" s="151"/>
      <c r="F37" s="100">
        <f>E33+F21+E27</f>
        <v>0</v>
      </c>
      <c r="G37" s="127"/>
    </row>
    <row r="38" spans="1:9" ht="21" x14ac:dyDescent="0.25">
      <c r="A38" s="87"/>
    </row>
    <row r="39" spans="1:9" x14ac:dyDescent="0.25">
      <c r="A39" s="148" t="s">
        <v>43</v>
      </c>
      <c r="B39" s="148"/>
      <c r="C39" s="148"/>
      <c r="D39" s="148"/>
      <c r="E39" s="148"/>
      <c r="F39" s="148"/>
      <c r="G39" s="122"/>
    </row>
    <row r="40" spans="1:9" x14ac:dyDescent="0.25">
      <c r="A40" s="143"/>
      <c r="B40" s="143"/>
      <c r="C40" s="132"/>
      <c r="D40" s="133"/>
      <c r="E40" s="144"/>
      <c r="F40" s="142"/>
      <c r="G40" s="122"/>
    </row>
    <row r="41" spans="1:9" x14ac:dyDescent="0.25">
      <c r="A41" s="143"/>
      <c r="B41" s="143"/>
      <c r="C41" s="132"/>
      <c r="D41" s="132"/>
      <c r="E41" s="144"/>
      <c r="F41" s="142"/>
      <c r="G41" s="122"/>
    </row>
    <row r="42" spans="1:9" x14ac:dyDescent="0.25">
      <c r="A42" s="143"/>
      <c r="B42" s="143"/>
      <c r="C42" s="134"/>
      <c r="D42" s="135"/>
      <c r="E42" s="144"/>
      <c r="F42" s="142"/>
      <c r="G42" s="122"/>
    </row>
    <row r="43" spans="1:9" x14ac:dyDescent="0.25">
      <c r="A43" s="143"/>
      <c r="B43" s="143"/>
      <c r="C43" s="136"/>
      <c r="D43" s="135"/>
      <c r="E43" s="144"/>
      <c r="F43" s="142"/>
      <c r="G43" s="122"/>
    </row>
    <row r="44" spans="1:9" x14ac:dyDescent="0.25">
      <c r="A44" s="143"/>
      <c r="B44" s="143"/>
      <c r="C44" s="132"/>
      <c r="D44" s="137"/>
      <c r="E44" s="144"/>
      <c r="F44" s="142"/>
      <c r="G44" s="122"/>
    </row>
    <row r="45" spans="1:9" x14ac:dyDescent="0.25">
      <c r="A45" s="143"/>
      <c r="B45" s="143"/>
      <c r="C45" s="132"/>
      <c r="D45" s="132"/>
      <c r="E45" s="144"/>
      <c r="F45" s="142"/>
      <c r="G45" s="122"/>
    </row>
    <row r="46" spans="1:9" x14ac:dyDescent="0.25">
      <c r="A46" s="145"/>
      <c r="B46" s="143"/>
      <c r="C46" s="132"/>
      <c r="D46" s="132"/>
      <c r="E46" s="144"/>
      <c r="F46" s="142"/>
      <c r="G46" s="122"/>
    </row>
    <row r="47" spans="1:9" x14ac:dyDescent="0.25">
      <c r="A47" s="146"/>
      <c r="B47" s="143"/>
      <c r="C47" s="132"/>
      <c r="D47" s="132"/>
      <c r="E47" s="147"/>
      <c r="F47" s="142"/>
      <c r="G47" s="122"/>
    </row>
    <row r="48" spans="1:9" x14ac:dyDescent="0.25">
      <c r="A48" s="146"/>
      <c r="B48" s="143"/>
      <c r="C48" s="132"/>
      <c r="D48" s="132"/>
      <c r="E48" s="144"/>
      <c r="F48" s="142"/>
      <c r="G48" s="122"/>
    </row>
    <row r="49" spans="1:7" x14ac:dyDescent="0.25">
      <c r="A49" s="143"/>
      <c r="B49" s="143"/>
      <c r="C49" s="132"/>
      <c r="D49" s="132"/>
      <c r="E49" s="147"/>
      <c r="F49" s="142"/>
      <c r="G49" s="122"/>
    </row>
    <row r="50" spans="1:7" x14ac:dyDescent="0.25">
      <c r="A50" s="143"/>
      <c r="B50" s="143"/>
      <c r="C50" s="132"/>
      <c r="D50" s="132"/>
      <c r="E50" s="144"/>
      <c r="F50" s="142"/>
      <c r="G50" s="122"/>
    </row>
    <row r="51" spans="1:7" x14ac:dyDescent="0.25">
      <c r="A51" s="145"/>
      <c r="B51" s="143"/>
      <c r="C51" s="132"/>
      <c r="D51" s="132"/>
      <c r="E51" s="144"/>
      <c r="F51" s="142"/>
      <c r="G51" s="122"/>
    </row>
    <row r="52" spans="1:7" x14ac:dyDescent="0.25">
      <c r="A52" s="29"/>
      <c r="B52" s="143"/>
      <c r="C52" s="138"/>
      <c r="D52" s="132"/>
      <c r="E52" s="147"/>
      <c r="F52" s="142"/>
      <c r="G52" s="122"/>
    </row>
    <row r="53" spans="1:7" x14ac:dyDescent="0.25">
      <c r="A53" s="146"/>
      <c r="B53" s="146"/>
      <c r="C53" s="132"/>
      <c r="D53" s="132"/>
      <c r="E53" s="141"/>
      <c r="F53" s="142"/>
      <c r="G53" s="122"/>
    </row>
    <row r="54" spans="1:7" x14ac:dyDescent="0.25">
      <c r="A54" s="146"/>
      <c r="B54" s="143"/>
      <c r="C54" s="132"/>
      <c r="D54" s="132"/>
      <c r="E54" s="147"/>
      <c r="F54" s="142"/>
      <c r="G54" s="122"/>
    </row>
    <row r="55" spans="1:7" x14ac:dyDescent="0.25">
      <c r="A55" s="146"/>
      <c r="B55" s="146"/>
      <c r="C55" s="138"/>
      <c r="D55" s="138"/>
      <c r="E55" s="141"/>
      <c r="F55" s="142"/>
      <c r="G55" s="122"/>
    </row>
    <row r="56" spans="1:7" x14ac:dyDescent="0.25">
      <c r="A56" s="145"/>
      <c r="B56" s="143"/>
      <c r="C56" s="132"/>
      <c r="D56" s="132"/>
      <c r="E56" s="141"/>
      <c r="F56" s="142"/>
      <c r="G56" s="122"/>
    </row>
    <row r="57" spans="1:7" x14ac:dyDescent="0.25">
      <c r="A57" s="29"/>
      <c r="B57" s="143"/>
      <c r="C57" s="138"/>
      <c r="D57" s="132"/>
      <c r="E57" s="147"/>
      <c r="F57" s="142"/>
      <c r="G57" s="122"/>
    </row>
    <row r="58" spans="1:7" x14ac:dyDescent="0.25">
      <c r="A58" s="146"/>
      <c r="B58" s="146"/>
      <c r="C58" s="132"/>
      <c r="D58" s="132"/>
      <c r="E58" s="141"/>
      <c r="F58" s="142"/>
      <c r="G58" s="122"/>
    </row>
    <row r="59" spans="1:7" x14ac:dyDescent="0.25">
      <c r="A59" s="146"/>
      <c r="B59" s="143"/>
      <c r="C59" s="132"/>
      <c r="D59" s="132"/>
      <c r="E59" s="147"/>
      <c r="F59" s="142"/>
      <c r="G59" s="122"/>
    </row>
    <row r="60" spans="1:7" x14ac:dyDescent="0.25">
      <c r="A60" s="146"/>
      <c r="B60" s="146"/>
      <c r="C60" s="138"/>
      <c r="D60" s="138"/>
      <c r="E60" s="141"/>
      <c r="F60" s="142"/>
      <c r="G60" s="122"/>
    </row>
    <row r="61" spans="1:7" x14ac:dyDescent="0.25">
      <c r="A61" s="145"/>
      <c r="B61" s="143"/>
      <c r="C61" s="132"/>
      <c r="D61" s="132"/>
      <c r="E61" s="141"/>
      <c r="F61" s="142"/>
      <c r="G61" s="122"/>
    </row>
    <row r="62" spans="1:7" x14ac:dyDescent="0.25">
      <c r="A62" s="29"/>
      <c r="B62" s="143"/>
      <c r="C62" s="138"/>
      <c r="D62" s="132"/>
      <c r="E62" s="147"/>
      <c r="F62" s="142"/>
      <c r="G62" s="122"/>
    </row>
    <row r="63" spans="1:7" x14ac:dyDescent="0.25">
      <c r="A63" s="146"/>
      <c r="B63" s="146"/>
      <c r="C63" s="138"/>
      <c r="D63" s="138"/>
      <c r="E63" s="141"/>
      <c r="F63" s="142"/>
      <c r="G63" s="122"/>
    </row>
    <row r="64" spans="1:7" x14ac:dyDescent="0.25">
      <c r="A64" s="145"/>
      <c r="B64" s="143"/>
      <c r="C64" s="132"/>
      <c r="D64" s="132"/>
      <c r="E64" s="141"/>
      <c r="F64" s="142"/>
      <c r="G64" s="122"/>
    </row>
    <row r="65" spans="1:7" x14ac:dyDescent="0.25">
      <c r="A65" s="146"/>
      <c r="B65" s="143"/>
      <c r="C65" s="139"/>
      <c r="D65" s="132"/>
      <c r="E65" s="147"/>
      <c r="F65" s="142"/>
      <c r="G65" s="122"/>
    </row>
    <row r="66" spans="1:7" x14ac:dyDescent="0.25">
      <c r="A66" s="146"/>
      <c r="B66" s="146"/>
      <c r="C66" s="138"/>
      <c r="D66" s="138"/>
      <c r="E66" s="141"/>
      <c r="F66" s="142"/>
      <c r="G66" s="122"/>
    </row>
    <row r="67" spans="1:7" x14ac:dyDescent="0.25">
      <c r="A67" s="145"/>
      <c r="B67" s="143"/>
      <c r="C67" s="132"/>
      <c r="D67" s="132"/>
      <c r="E67" s="144"/>
      <c r="F67" s="142"/>
      <c r="G67" s="122"/>
    </row>
    <row r="68" spans="1:7" x14ac:dyDescent="0.25">
      <c r="A68" s="146"/>
      <c r="B68" s="143"/>
      <c r="C68" s="132"/>
      <c r="D68" s="132"/>
      <c r="E68" s="147"/>
      <c r="F68" s="142"/>
      <c r="G68" s="122"/>
    </row>
    <row r="69" spans="1:7" x14ac:dyDescent="0.25">
      <c r="A69" s="146"/>
      <c r="B69" s="143"/>
      <c r="C69" s="132"/>
      <c r="D69" s="132"/>
      <c r="E69" s="144"/>
      <c r="F69" s="142"/>
      <c r="G69" s="122"/>
    </row>
    <row r="70" spans="1:7" x14ac:dyDescent="0.25">
      <c r="A70" s="146"/>
      <c r="B70" s="143"/>
      <c r="C70" s="132"/>
      <c r="D70" s="132"/>
      <c r="E70" s="144"/>
      <c r="F70" s="142"/>
      <c r="G70" s="122"/>
    </row>
    <row r="71" spans="1:7" x14ac:dyDescent="0.25">
      <c r="A71" s="146"/>
      <c r="B71" s="146"/>
      <c r="C71" s="138"/>
      <c r="D71" s="138"/>
      <c r="E71" s="141"/>
      <c r="F71" s="142"/>
      <c r="G71" s="122"/>
    </row>
    <row r="72" spans="1:7" x14ac:dyDescent="0.25">
      <c r="A72" s="145"/>
      <c r="B72" s="143"/>
      <c r="C72" s="132"/>
      <c r="D72" s="132"/>
      <c r="E72" s="144"/>
      <c r="F72" s="142"/>
      <c r="G72" s="122"/>
    </row>
    <row r="73" spans="1:7" x14ac:dyDescent="0.25">
      <c r="A73" s="146"/>
      <c r="B73" s="143"/>
      <c r="C73" s="132"/>
      <c r="D73" s="132"/>
      <c r="E73" s="147"/>
      <c r="F73" s="142"/>
      <c r="G73" s="122"/>
    </row>
    <row r="74" spans="1:7" ht="28.5" customHeight="1" x14ac:dyDescent="0.25">
      <c r="A74" s="146"/>
      <c r="B74" s="146"/>
      <c r="C74" s="132"/>
      <c r="D74" s="140"/>
      <c r="E74" s="132"/>
      <c r="F74" s="142"/>
      <c r="G74" s="122"/>
    </row>
    <row r="75" spans="1:7" x14ac:dyDescent="0.25">
      <c r="A75" s="146"/>
      <c r="B75" s="143"/>
      <c r="C75" s="139"/>
      <c r="D75" s="132"/>
      <c r="E75" s="132"/>
      <c r="F75" s="142"/>
      <c r="G75" s="122"/>
    </row>
    <row r="76" spans="1:7" x14ac:dyDescent="0.25">
      <c r="A76" s="146"/>
      <c r="B76" s="146"/>
      <c r="C76" s="139"/>
      <c r="D76" s="132"/>
      <c r="E76" s="132"/>
      <c r="F76" s="142"/>
      <c r="G76" s="122"/>
    </row>
    <row r="77" spans="1:7" x14ac:dyDescent="0.25">
      <c r="A77" s="146"/>
      <c r="B77" s="146"/>
      <c r="C77" s="138"/>
      <c r="D77" s="138"/>
      <c r="E77" s="132"/>
      <c r="F77" s="142"/>
      <c r="G77" s="122"/>
    </row>
    <row r="78" spans="1:7" x14ac:dyDescent="0.25">
      <c r="A78" s="146"/>
      <c r="B78" s="146"/>
      <c r="C78" s="138"/>
      <c r="D78" s="138"/>
      <c r="E78" s="141"/>
      <c r="F78" s="142"/>
      <c r="G78" s="122"/>
    </row>
    <row r="80" spans="1:7" x14ac:dyDescent="0.25">
      <c r="C80" s="31"/>
    </row>
    <row r="83" spans="3:3" x14ac:dyDescent="0.25">
      <c r="C83" s="31"/>
    </row>
  </sheetData>
  <mergeCells count="20">
    <mergeCell ref="A24:F24"/>
    <mergeCell ref="A5:F5"/>
    <mergeCell ref="A6:B6"/>
    <mergeCell ref="A1:F1"/>
    <mergeCell ref="A2:F2"/>
    <mergeCell ref="A21:E21"/>
    <mergeCell ref="A39:F39"/>
    <mergeCell ref="A37:E37"/>
    <mergeCell ref="A31:B31"/>
    <mergeCell ref="A30:F30"/>
    <mergeCell ref="A25:B25"/>
    <mergeCell ref="A36:F36"/>
    <mergeCell ref="E26:F26"/>
    <mergeCell ref="E32:F32"/>
    <mergeCell ref="E25:F25"/>
    <mergeCell ref="E27:F27"/>
    <mergeCell ref="A27:D27"/>
    <mergeCell ref="E33:F33"/>
    <mergeCell ref="A33:D33"/>
    <mergeCell ref="E31:F31"/>
  </mergeCells>
  <pageMargins left="0.31496062992125984" right="0.31496062992125984" top="0.59055118110236227" bottom="0.59055118110236227" header="0.31496062992125984" footer="0.31496062992125984"/>
  <pageSetup paperSize="9" scale="65" fitToHeight="0" orientation="portrait" r:id="rId1"/>
  <headerFooter alignWithMargins="0">
    <oddHeader>&amp;Rpříloha č. 3 smlouvy .......................</oddHeader>
    <oddFooter>&amp;R&amp;P</oddFooter>
  </headerFooter>
  <rowBreaks count="1" manualBreakCount="1">
    <brk id="39" max="5" man="1"/>
  </rowBreaks>
  <ignoredErrors>
    <ignoredError sqref="F11 F13 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CK příkazník</vt:lpstr>
      <vt:lpstr>'CK příkazník'!Názvy_tisku</vt:lpstr>
      <vt:lpstr>'CK příkazník'!Oblast_tisku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Zdrubecký</dc:creator>
  <cp:lastModifiedBy>Ing. Jan Vaněk</cp:lastModifiedBy>
  <cp:lastPrinted>2022-05-30T08:35:14Z</cp:lastPrinted>
  <dcterms:created xsi:type="dcterms:W3CDTF">2014-01-20T21:19:09Z</dcterms:created>
  <dcterms:modified xsi:type="dcterms:W3CDTF">2022-05-30T08:35:34Z</dcterms:modified>
</cp:coreProperties>
</file>