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'Položky'!$1:$5</definedName>
    <definedName name="Objednatel">#REF!</definedName>
    <definedName name="_xlnm.Print_Area" localSheetId="0">'Položky'!$A$1:$G$27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'Položky'!$G$5</definedName>
    <definedName name="SloupecCisloPol">'Položky'!$B$5</definedName>
    <definedName name="SloupecJC">'Položky'!$F$5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<sst xmlns="http://schemas.openxmlformats.org/spreadsheetml/2006/main" count="69" uniqueCount="53">
  <si>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</si>
  <si>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</si>
  <si>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</si>
  <si>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</si>
  <si>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</si>
  <si>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</si>
  <si>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</si>
  <si>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</si>
  <si>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</si>
  <si>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</si>
  <si>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</si>
  <si>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</si>
  <si>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</si>
  <si>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Ochranná hráz Zárybničná Lhota</t>
  </si>
  <si>
    <t>113106241R00</t>
  </si>
  <si>
    <t xml:space="preserve">Rozebrání ploch ze silničních panelů </t>
  </si>
  <si>
    <t>m2</t>
  </si>
  <si>
    <t>113107111R00</t>
  </si>
  <si>
    <t xml:space="preserve">Odstranění podkladu pl. 200 m2,kam.těžené tl.10 cm </t>
  </si>
  <si>
    <t>121101102R00</t>
  </si>
  <si>
    <t xml:space="preserve">Sejmutí ornice s přemístěním přes 50 do 100 m </t>
  </si>
  <si>
    <t>m3</t>
  </si>
  <si>
    <t>181301113R00</t>
  </si>
  <si>
    <t xml:space="preserve">Rozprostření ornice, rovina, tl.15-20 cm,nad 500m2 </t>
  </si>
  <si>
    <t>5</t>
  </si>
  <si>
    <t>Komunikace</t>
  </si>
  <si>
    <t>564231111R00</t>
  </si>
  <si>
    <t xml:space="preserve">Podklad ze štěrkopísku po zhutnění tloušťky 10 cm </t>
  </si>
  <si>
    <t>572731111R00</t>
  </si>
  <si>
    <t xml:space="preserve">Vyspravení vytluků krytů živ. směsí, 1km do 10 t </t>
  </si>
  <si>
    <t>t</t>
  </si>
  <si>
    <t>573111113R00</t>
  </si>
  <si>
    <t xml:space="preserve">Postřik živičný infiltr.+ posyp, asfalt 1,5 kg/m2 </t>
  </si>
  <si>
    <t>584121111R00</t>
  </si>
  <si>
    <t xml:space="preserve">Osazení silničních panelů,lože z kameniva tl. 4 cm </t>
  </si>
  <si>
    <t>59381338</t>
  </si>
  <si>
    <t>Panel silniční IZD 12/19  300x200x21,5 cm</t>
  </si>
  <si>
    <t>kus</t>
  </si>
  <si>
    <t>9</t>
  </si>
  <si>
    <t>Ostatní konstrukce, bourání</t>
  </si>
  <si>
    <t>938909311R00</t>
  </si>
  <si>
    <t xml:space="preserve">Odstranění nánosu z povrchu podkladu živice/beton 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</si>
  <si>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</si>
  <si>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</si>
  <si>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</si>
  <si>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</si>
  <si>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979084216R00</t>
  </si>
  <si>
    <t xml:space="preserve">Vodorovná doprava vybour. hmot po suchu do 5 km </t>
  </si>
  <si>
    <t>99</t>
  </si>
  <si>
    <t>Staveništní přesun hmot</t>
  </si>
  <si>
    <t>998226011R00</t>
  </si>
  <si>
    <t xml:space="preserve">Přesun hmot, pozemní komunikace, kryt montovaný </t>
  </si>
  <si>
    <t>SO 2 - příjezdná komunikace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</si>
</sst>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10" xfId="47" applyFont="1" applyBorder="1">
      <alignment/>
      <protection/>
    </xf>
    <xf numFmtId="0" fontId="22" fillId="0" borderId="10" xfId="47" applyFont="1" applyBorder="1">
      <alignment/>
      <protection/>
    </xf>
    <xf numFmtId="0" fontId="23" fillId="0" borderId="11" xfId="47" applyFont="1" applyBorder="1">
      <alignment/>
      <protection/>
    </xf>
    <xf numFmtId="0" fontId="22" fillId="0" borderId="11" xfId="47" applyFont="1" applyBorder="1">
      <alignment/>
      <protection/>
    </xf>
    <xf numFmtId="0" fontId="0" fillId="0" borderId="0" xfId="47">
      <alignment/>
      <protection/>
    </xf>
    <xf numFmtId="0" fontId="22" fillId="0" borderId="0" xfId="47" applyFont="1">
      <alignment/>
      <protection/>
    </xf>
    <xf numFmtId="0" fontId="25" fillId="0" borderId="0" xfId="47" applyFont="1" applyAlignment="1">
      <alignment horizontal="centerContinuous"/>
      <protection/>
    </xf>
    <xf numFmtId="0" fontId="26" fillId="0" borderId="0" xfId="47" applyFont="1" applyAlignment="1">
      <alignment horizontal="centerContinuous"/>
      <protection/>
    </xf>
    <xf numFmtId="0" fontId="26" fillId="0" borderId="0" xfId="47" applyFont="1" applyAlignment="1">
      <alignment horizontal="right"/>
      <protection/>
    </xf>
    <xf numFmtId="0" fontId="24" fillId="0" borderId="12" xfId="47" applyFont="1" applyBorder="1" applyAlignment="1">
      <alignment horizontal="right"/>
      <protection/>
    </xf>
    <xf numFmtId="0" fontId="22" fillId="0" borderId="10" xfId="47" applyFont="1" applyBorder="1" applyAlignment="1">
      <alignment horizontal="left"/>
      <protection/>
    </xf>
    <xf numFmtId="0" fontId="22" fillId="0" borderId="13" xfId="47" applyFont="1" applyBorder="1">
      <alignment/>
      <protection/>
    </xf>
    <xf numFmtId="0" fontId="24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4" fillId="18" borderId="14" xfId="47" applyNumberFormat="1" applyFont="1" applyFill="1" applyBorder="1">
      <alignment/>
      <protection/>
    </xf>
    <xf numFmtId="0" fontId="24" fillId="18" borderId="15" xfId="47" applyFont="1" applyFill="1" applyBorder="1" applyAlignment="1">
      <alignment horizontal="center"/>
      <protection/>
    </xf>
    <xf numFmtId="0" fontId="24" fillId="18" borderId="15" xfId="47" applyNumberFormat="1" applyFont="1" applyFill="1" applyBorder="1" applyAlignment="1">
      <alignment horizontal="center"/>
      <protection/>
    </xf>
    <xf numFmtId="0" fontId="24" fillId="18" borderId="14" xfId="47" applyFont="1" applyFill="1" applyBorder="1" applyAlignment="1">
      <alignment horizontal="center"/>
      <protection/>
    </xf>
    <xf numFmtId="0" fontId="23" fillId="0" borderId="16" xfId="47" applyFont="1" applyBorder="1" applyAlignment="1">
      <alignment horizontal="center"/>
      <protection/>
    </xf>
    <xf numFmtId="49" fontId="23" fillId="0" borderId="16" xfId="47" applyNumberFormat="1" applyFont="1" applyBorder="1" applyAlignment="1">
      <alignment horizontal="left"/>
      <protection/>
    </xf>
    <xf numFmtId="0" fontId="23" fillId="0" borderId="17" xfId="47" applyFont="1" applyBorder="1">
      <alignment/>
      <protection/>
    </xf>
    <xf numFmtId="0" fontId="22" fillId="0" borderId="18" xfId="47" applyFont="1" applyBorder="1" applyAlignment="1">
      <alignment horizontal="center"/>
      <protection/>
    </xf>
    <xf numFmtId="0" fontId="22" fillId="0" borderId="18" xfId="47" applyNumberFormat="1" applyFont="1" applyBorder="1" applyAlignment="1">
      <alignment horizontal="right"/>
      <protection/>
    </xf>
    <xf numFmtId="0" fontId="22" fillId="0" borderId="15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27" fillId="0" borderId="0" xfId="47" applyFont="1">
      <alignment/>
      <protection/>
    </xf>
    <xf numFmtId="0" fontId="28" fillId="0" borderId="19" xfId="47" applyFont="1" applyBorder="1" applyAlignment="1">
      <alignment horizontal="center" vertical="top"/>
      <protection/>
    </xf>
    <xf numFmtId="49" fontId="28" fillId="0" borderId="19" xfId="47" applyNumberFormat="1" applyFont="1" applyBorder="1" applyAlignment="1">
      <alignment horizontal="left" vertical="top"/>
      <protection/>
    </xf>
    <xf numFmtId="0" fontId="28" fillId="0" borderId="19" xfId="47" applyFont="1" applyBorder="1" applyAlignment="1">
      <alignment vertical="top" wrapText="1"/>
      <protection/>
    </xf>
    <xf numFmtId="49" fontId="28" fillId="0" borderId="19" xfId="47" applyNumberFormat="1" applyFont="1" applyBorder="1" applyAlignment="1">
      <alignment horizontal="center" shrinkToFit="1"/>
      <protection/>
    </xf>
    <xf numFmtId="4" fontId="28" fillId="0" borderId="19" xfId="47" applyNumberFormat="1" applyFont="1" applyBorder="1" applyAlignment="1">
      <alignment horizontal="right"/>
      <protection/>
    </xf>
    <xf numFmtId="4" fontId="28" fillId="0" borderId="19" xfId="47" applyNumberFormat="1" applyFont="1" applyBorder="1">
      <alignment/>
      <protection/>
    </xf>
    <xf numFmtId="0" fontId="27" fillId="0" borderId="0" xfId="47" applyFont="1">
      <alignment/>
      <protection/>
    </xf>
    <xf numFmtId="0" fontId="22" fillId="18" borderId="14" xfId="47" applyFont="1" applyFill="1" applyBorder="1" applyAlignment="1">
      <alignment horizontal="center"/>
      <protection/>
    </xf>
    <xf numFmtId="49" fontId="29" fillId="18" borderId="14" xfId="47" applyNumberFormat="1" applyFont="1" applyFill="1" applyBorder="1" applyAlignment="1">
      <alignment horizontal="left"/>
      <protection/>
    </xf>
    <xf numFmtId="0" fontId="29" fillId="18" borderId="17" xfId="47" applyFont="1" applyFill="1" applyBorder="1">
      <alignment/>
      <protection/>
    </xf>
    <xf numFmtId="0" fontId="22" fillId="18" borderId="18" xfId="47" applyFont="1" applyFill="1" applyBorder="1" applyAlignment="1">
      <alignment horizontal="center"/>
      <protection/>
    </xf>
    <xf numFmtId="4" fontId="22" fillId="18" borderId="18" xfId="47" applyNumberFormat="1" applyFont="1" applyFill="1" applyBorder="1" applyAlignment="1">
      <alignment horizontal="right"/>
      <protection/>
    </xf>
    <xf numFmtId="4" fontId="22" fillId="18" borderId="15" xfId="47" applyNumberFormat="1" applyFont="1" applyFill="1" applyBorder="1" applyAlignment="1">
      <alignment horizontal="right"/>
      <protection/>
    </xf>
    <xf numFmtId="4" fontId="23" fillId="18" borderId="14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1" fillId="0" borderId="0" xfId="47" applyFont="1" applyBorder="1">
      <alignment/>
      <protection/>
    </xf>
    <xf numFmtId="3" fontId="31" fillId="0" borderId="0" xfId="47" applyNumberFormat="1" applyFont="1" applyBorder="1" applyAlignment="1">
      <alignment horizontal="right"/>
      <protection/>
    </xf>
    <xf numFmtId="4" fontId="31" fillId="0" borderId="0" xfId="47" applyNumberFormat="1" applyFont="1" applyBorder="1">
      <alignment/>
      <protection/>
    </xf>
    <xf numFmtId="0" fontId="3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0" fontId="22" fillId="0" borderId="20" xfId="47" applyFont="1" applyBorder="1" applyAlignment="1">
      <alignment horizontal="center"/>
      <protection/>
    </xf>
    <xf numFmtId="0" fontId="22" fillId="0" borderId="21" xfId="47" applyFont="1" applyBorder="1" applyAlignment="1">
      <alignment horizontal="center"/>
      <protection/>
    </xf>
    <xf numFmtId="0" fontId="22" fillId="0" borderId="22" xfId="47" applyFont="1" applyBorder="1" applyAlignment="1">
      <alignment horizontal="center"/>
      <protection/>
    </xf>
    <xf numFmtId="49" fontId="22" fillId="0" borderId="23" xfId="47" applyNumberFormat="1" applyFont="1" applyBorder="1" applyAlignment="1">
      <alignment horizontal="center"/>
      <protection/>
    </xf>
    <xf numFmtId="0" fontId="22" fillId="0" borderId="24" xfId="47" applyFont="1" applyBorder="1" applyAlignment="1">
      <alignment horizontal="center" shrinkToFit="1"/>
      <protection/>
    </xf>
    <xf numFmtId="0" fontId="22" fillId="0" borderId="11" xfId="47" applyFont="1" applyBorder="1" applyAlignment="1">
      <alignment horizontal="center" shrinkToFit="1"/>
      <protection/>
    </xf>
    <xf numFmtId="0" fontId="22" fillId="0" borderId="25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0"/>
  <sheetViews>
    <sheetView showGridLines="0" showZero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45" customWidth="1"/>
    <col min="6" max="6" width="9.875" style="5" customWidth="1"/>
    <col min="7" max="7" width="13.875" style="5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4.25" customHeight="1" thickBot="1">
      <c r="A1" s="6"/>
      <c r="B1" s="7"/>
      <c r="C1" s="8"/>
      <c r="D1" s="8"/>
      <c r="E1" s="9"/>
      <c r="F1" s="8"/>
      <c r="G1" s="8"/>
    </row>
    <row r="2" spans="1:7" ht="13.5" thickTop="1">
      <c r="A2" s="51" t="s">
        <v>0</v>
      </c>
      <c r="B2" s="52"/>
      <c r="C2" s="1" t="s">
        <v>13</v>
      </c>
      <c r="D2" s="2"/>
      <c r="E2" s="10"/>
      <c r="F2" s="11"/>
      <c r="G2" s="12"/>
    </row>
    <row r="3" spans="1:7" ht="13.5" thickBot="1">
      <c r="A3" s="54" t="s">
        <v>1</v>
      </c>
      <c r="B3" s="53"/>
      <c r="C3" s="3" t="s">
        <v>52</v>
      </c>
      <c r="D3" s="4"/>
      <c r="E3" s="55"/>
      <c r="F3" s="56"/>
      <c r="G3" s="57"/>
    </row>
    <row r="4" spans="1:7" ht="13.5" thickTop="1">
      <c r="A4" s="13"/>
      <c r="B4" s="6"/>
      <c r="C4" s="6"/>
      <c r="D4" s="6"/>
      <c r="E4" s="14"/>
      <c r="F4" s="6"/>
      <c r="G4" s="15"/>
    </row>
    <row r="5" spans="1:7" ht="12.75">
      <c r="A5" s="16" t="s">
        <v>2</v>
      </c>
      <c r="B5" s="17" t="s">
        <v>3</v>
      </c>
      <c r="C5" s="17" t="s">
        <v>4</v>
      </c>
      <c r="D5" s="17" t="s">
        <v>5</v>
      </c>
      <c r="E5" s="18" t="s">
        <v>6</v>
      </c>
      <c r="F5" s="17" t="s">
        <v>7</v>
      </c>
      <c r="G5" s="19" t="s">
        <v>8</v>
      </c>
    </row>
    <row r="6" spans="1:15" ht="12.75">
      <c r="A6" s="20" t="s">
        <v>9</v>
      </c>
      <c r="B6" s="21" t="s">
        <v>10</v>
      </c>
      <c r="C6" s="22" t="s">
        <v>11</v>
      </c>
      <c r="D6" s="23"/>
      <c r="E6" s="24"/>
      <c r="F6" s="24"/>
      <c r="G6" s="25"/>
      <c r="H6" s="26"/>
      <c r="I6" s="26"/>
      <c r="O6" s="27">
        <v>1</v>
      </c>
    </row>
    <row r="7" spans="1:104" ht="12.75">
      <c r="A7" s="28">
        <v>1</v>
      </c>
      <c r="B7" s="29" t="s">
        <v>14</v>
      </c>
      <c r="C7" s="30" t="s">
        <v>15</v>
      </c>
      <c r="D7" s="31" t="s">
        <v>16</v>
      </c>
      <c r="E7" s="32">
        <v>120</v>
      </c>
      <c r="F7" s="32">
        <v>0</v>
      </c>
      <c r="G7" s="33">
        <f>E7*F7</f>
        <v>0</v>
      </c>
      <c r="O7" s="27">
        <v>2</v>
      </c>
      <c r="AA7" s="5">
        <v>1</v>
      </c>
      <c r="AB7" s="5">
        <v>1</v>
      </c>
      <c r="AC7" s="5">
        <v>1</v>
      </c>
      <c r="AZ7" s="5">
        <v>1</v>
      </c>
      <c r="BA7" s="5">
        <f>IF(AZ7=1,G7,0)</f>
        <v>0</v>
      </c>
      <c r="BB7" s="5">
        <f>IF(AZ7=2,G7,0)</f>
        <v>0</v>
      </c>
      <c r="BC7" s="5">
        <f>IF(AZ7=3,G7,0)</f>
        <v>0</v>
      </c>
      <c r="BD7" s="5">
        <f>IF(AZ7=4,G7,0)</f>
        <v>0</v>
      </c>
      <c r="BE7" s="5">
        <f>IF(AZ7=5,G7,0)</f>
        <v>0</v>
      </c>
      <c r="CA7" s="34">
        <v>1</v>
      </c>
      <c r="CB7" s="34">
        <v>1</v>
      </c>
      <c r="CZ7" s="5">
        <v>0</v>
      </c>
    </row>
    <row r="8" spans="1:104" ht="12.75">
      <c r="A8" s="28">
        <v>2</v>
      </c>
      <c r="B8" s="29" t="s">
        <v>17</v>
      </c>
      <c r="C8" s="30" t="s">
        <v>18</v>
      </c>
      <c r="D8" s="31" t="s">
        <v>16</v>
      </c>
      <c r="E8" s="32">
        <v>140</v>
      </c>
      <c r="F8" s="32">
        <v>0</v>
      </c>
      <c r="G8" s="33">
        <f>E8*F8</f>
        <v>0</v>
      </c>
      <c r="O8" s="27">
        <v>2</v>
      </c>
      <c r="AA8" s="5">
        <v>1</v>
      </c>
      <c r="AB8" s="5">
        <v>1</v>
      </c>
      <c r="AC8" s="5">
        <v>1</v>
      </c>
      <c r="AZ8" s="5">
        <v>1</v>
      </c>
      <c r="BA8" s="5">
        <f>IF(AZ8=1,G8,0)</f>
        <v>0</v>
      </c>
      <c r="BB8" s="5">
        <f>IF(AZ8=2,G8,0)</f>
        <v>0</v>
      </c>
      <c r="BC8" s="5">
        <f>IF(AZ8=3,G8,0)</f>
        <v>0</v>
      </c>
      <c r="BD8" s="5">
        <f>IF(AZ8=4,G8,0)</f>
        <v>0</v>
      </c>
      <c r="BE8" s="5">
        <f>IF(AZ8=5,G8,0)</f>
        <v>0</v>
      </c>
      <c r="CA8" s="34">
        <v>1</v>
      </c>
      <c r="CB8" s="34">
        <v>1</v>
      </c>
      <c r="CZ8" s="5">
        <v>0</v>
      </c>
    </row>
    <row r="9" spans="1:104" ht="12.75">
      <c r="A9" s="28">
        <v>3</v>
      </c>
      <c r="B9" s="29" t="s">
        <v>19</v>
      </c>
      <c r="C9" s="30" t="s">
        <v>20</v>
      </c>
      <c r="D9" s="31" t="s">
        <v>21</v>
      </c>
      <c r="E9" s="32">
        <v>28</v>
      </c>
      <c r="F9" s="32">
        <v>0</v>
      </c>
      <c r="G9" s="33">
        <f>E9*F9</f>
        <v>0</v>
      </c>
      <c r="O9" s="27">
        <v>2</v>
      </c>
      <c r="AA9" s="5">
        <v>1</v>
      </c>
      <c r="AB9" s="5">
        <v>1</v>
      </c>
      <c r="AC9" s="5">
        <v>1</v>
      </c>
      <c r="AZ9" s="5">
        <v>1</v>
      </c>
      <c r="BA9" s="5">
        <f>IF(AZ9=1,G9,0)</f>
        <v>0</v>
      </c>
      <c r="BB9" s="5">
        <f>IF(AZ9=2,G9,0)</f>
        <v>0</v>
      </c>
      <c r="BC9" s="5">
        <f>IF(AZ9=3,G9,0)</f>
        <v>0</v>
      </c>
      <c r="BD9" s="5">
        <f>IF(AZ9=4,G9,0)</f>
        <v>0</v>
      </c>
      <c r="BE9" s="5">
        <f>IF(AZ9=5,G9,0)</f>
        <v>0</v>
      </c>
      <c r="CA9" s="34">
        <v>1</v>
      </c>
      <c r="CB9" s="34">
        <v>1</v>
      </c>
      <c r="CZ9" s="5">
        <v>0</v>
      </c>
    </row>
    <row r="10" spans="1:104" ht="12.75">
      <c r="A10" s="28">
        <v>4</v>
      </c>
      <c r="B10" s="29" t="s">
        <v>22</v>
      </c>
      <c r="C10" s="30" t="s">
        <v>23</v>
      </c>
      <c r="D10" s="31" t="s">
        <v>16</v>
      </c>
      <c r="E10" s="32">
        <v>140</v>
      </c>
      <c r="F10" s="32">
        <v>0</v>
      </c>
      <c r="G10" s="33">
        <f>E10*F10</f>
        <v>0</v>
      </c>
      <c r="O10" s="27">
        <v>2</v>
      </c>
      <c r="AA10" s="5">
        <v>1</v>
      </c>
      <c r="AB10" s="5">
        <v>1</v>
      </c>
      <c r="AC10" s="5">
        <v>1</v>
      </c>
      <c r="AZ10" s="5">
        <v>1</v>
      </c>
      <c r="BA10" s="5">
        <f>IF(AZ10=1,G10,0)</f>
        <v>0</v>
      </c>
      <c r="BB10" s="5">
        <f>IF(AZ10=2,G10,0)</f>
        <v>0</v>
      </c>
      <c r="BC10" s="5">
        <f>IF(AZ10=3,G10,0)</f>
        <v>0</v>
      </c>
      <c r="BD10" s="5">
        <f>IF(AZ10=4,G10,0)</f>
        <v>0</v>
      </c>
      <c r="BE10" s="5">
        <f>IF(AZ10=5,G10,0)</f>
        <v>0</v>
      </c>
      <c r="CA10" s="34">
        <v>1</v>
      </c>
      <c r="CB10" s="34">
        <v>1</v>
      </c>
      <c r="CZ10" s="5">
        <v>0</v>
      </c>
    </row>
    <row r="11" spans="1:57" ht="12.75">
      <c r="A11" s="35"/>
      <c r="B11" s="36" t="s">
        <v>12</v>
      </c>
      <c r="C11" s="37" t="str">
        <f>CONCATENATE(B6," ",C6)</f>
        <v>1 Zemní práce</v>
      </c>
      <c r="D11" s="38"/>
      <c r="E11" s="39"/>
      <c r="F11" s="40"/>
      <c r="G11" s="41">
        <f>SUM(G6:G10)</f>
        <v>0</v>
      </c>
      <c r="O11" s="27">
        <v>4</v>
      </c>
      <c r="BA11" s="42">
        <f>SUM(BA6:BA10)</f>
        <v>0</v>
      </c>
      <c r="BB11" s="42">
        <f>SUM(BB6:BB10)</f>
        <v>0</v>
      </c>
      <c r="BC11" s="42">
        <f>SUM(BC6:BC10)</f>
        <v>0</v>
      </c>
      <c r="BD11" s="42">
        <f>SUM(BD6:BD10)</f>
        <v>0</v>
      </c>
      <c r="BE11" s="42">
        <f>SUM(BE6:BE10)</f>
        <v>0</v>
      </c>
    </row>
    <row r="12" spans="1:15" ht="12.75">
      <c r="A12" s="20" t="s">
        <v>9</v>
      </c>
      <c r="B12" s="21" t="s">
        <v>24</v>
      </c>
      <c r="C12" s="22" t="s">
        <v>25</v>
      </c>
      <c r="D12" s="23"/>
      <c r="E12" s="24"/>
      <c r="F12" s="24"/>
      <c r="G12" s="25"/>
      <c r="H12" s="26"/>
      <c r="I12" s="26"/>
      <c r="O12" s="27">
        <v>1</v>
      </c>
    </row>
    <row r="13" spans="1:104" ht="12.75">
      <c r="A13" s="28">
        <v>5</v>
      </c>
      <c r="B13" s="29" t="s">
        <v>26</v>
      </c>
      <c r="C13" s="30" t="s">
        <v>27</v>
      </c>
      <c r="D13" s="31" t="s">
        <v>16</v>
      </c>
      <c r="E13" s="32">
        <v>140</v>
      </c>
      <c r="F13" s="32">
        <v>0</v>
      </c>
      <c r="G13" s="33">
        <f>E13*F13</f>
        <v>0</v>
      </c>
      <c r="O13" s="27">
        <v>2</v>
      </c>
      <c r="AA13" s="5">
        <v>1</v>
      </c>
      <c r="AB13" s="5">
        <v>1</v>
      </c>
      <c r="AC13" s="5">
        <v>1</v>
      </c>
      <c r="AZ13" s="5">
        <v>1</v>
      </c>
      <c r="BA13" s="5">
        <f>IF(AZ13=1,G13,0)</f>
        <v>0</v>
      </c>
      <c r="BB13" s="5">
        <f>IF(AZ13=2,G13,0)</f>
        <v>0</v>
      </c>
      <c r="BC13" s="5">
        <f>IF(AZ13=3,G13,0)</f>
        <v>0</v>
      </c>
      <c r="BD13" s="5">
        <f>IF(AZ13=4,G13,0)</f>
        <v>0</v>
      </c>
      <c r="BE13" s="5">
        <f>IF(AZ13=5,G13,0)</f>
        <v>0</v>
      </c>
      <c r="CA13" s="34">
        <v>1</v>
      </c>
      <c r="CB13" s="34">
        <v>1</v>
      </c>
      <c r="CZ13" s="5">
        <v>0.2024</v>
      </c>
    </row>
    <row r="14" spans="1:104" ht="12.75">
      <c r="A14" s="28">
        <v>6</v>
      </c>
      <c r="B14" s="29" t="s">
        <v>28</v>
      </c>
      <c r="C14" s="30" t="s">
        <v>29</v>
      </c>
      <c r="D14" s="31" t="s">
        <v>30</v>
      </c>
      <c r="E14" s="32">
        <v>14.6</v>
      </c>
      <c r="F14" s="32">
        <v>0</v>
      </c>
      <c r="G14" s="33">
        <f>E14*F14</f>
        <v>0</v>
      </c>
      <c r="O14" s="27">
        <v>2</v>
      </c>
      <c r="AA14" s="5">
        <v>1</v>
      </c>
      <c r="AB14" s="5">
        <v>1</v>
      </c>
      <c r="AC14" s="5">
        <v>1</v>
      </c>
      <c r="AZ14" s="5">
        <v>1</v>
      </c>
      <c r="BA14" s="5">
        <f>IF(AZ14=1,G14,0)</f>
        <v>0</v>
      </c>
      <c r="BB14" s="5">
        <f>IF(AZ14=2,G14,0)</f>
        <v>0</v>
      </c>
      <c r="BC14" s="5">
        <f>IF(AZ14=3,G14,0)</f>
        <v>0</v>
      </c>
      <c r="BD14" s="5">
        <f>IF(AZ14=4,G14,0)</f>
        <v>0</v>
      </c>
      <c r="BE14" s="5">
        <f>IF(AZ14=5,G14,0)</f>
        <v>0</v>
      </c>
      <c r="CA14" s="34">
        <v>1</v>
      </c>
      <c r="CB14" s="34">
        <v>1</v>
      </c>
      <c r="CZ14" s="5">
        <v>1.0145</v>
      </c>
    </row>
    <row r="15" spans="1:104" ht="12.75">
      <c r="A15" s="28">
        <v>7</v>
      </c>
      <c r="B15" s="29" t="s">
        <v>31</v>
      </c>
      <c r="C15" s="30" t="s">
        <v>32</v>
      </c>
      <c r="D15" s="31" t="s">
        <v>16</v>
      </c>
      <c r="E15" s="32">
        <v>105</v>
      </c>
      <c r="F15" s="32">
        <v>0</v>
      </c>
      <c r="G15" s="33">
        <f>E15*F15</f>
        <v>0</v>
      </c>
      <c r="O15" s="27">
        <v>2</v>
      </c>
      <c r="AA15" s="5">
        <v>1</v>
      </c>
      <c r="AB15" s="5">
        <v>1</v>
      </c>
      <c r="AC15" s="5">
        <v>1</v>
      </c>
      <c r="AZ15" s="5">
        <v>1</v>
      </c>
      <c r="BA15" s="5">
        <f>IF(AZ15=1,G15,0)</f>
        <v>0</v>
      </c>
      <c r="BB15" s="5">
        <f>IF(AZ15=2,G15,0)</f>
        <v>0</v>
      </c>
      <c r="BC15" s="5">
        <f>IF(AZ15=3,G15,0)</f>
        <v>0</v>
      </c>
      <c r="BD15" s="5">
        <f>IF(AZ15=4,G15,0)</f>
        <v>0</v>
      </c>
      <c r="BE15" s="5">
        <f>IF(AZ15=5,G15,0)</f>
        <v>0</v>
      </c>
      <c r="CA15" s="34">
        <v>1</v>
      </c>
      <c r="CB15" s="34">
        <v>1</v>
      </c>
      <c r="CZ15" s="5">
        <v>0.00652</v>
      </c>
    </row>
    <row r="16" spans="1:104" ht="12.75">
      <c r="A16" s="28">
        <v>8</v>
      </c>
      <c r="B16" s="29" t="s">
        <v>33</v>
      </c>
      <c r="C16" s="30" t="s">
        <v>34</v>
      </c>
      <c r="D16" s="31" t="s">
        <v>16</v>
      </c>
      <c r="E16" s="32">
        <v>120</v>
      </c>
      <c r="F16" s="32">
        <v>0</v>
      </c>
      <c r="G16" s="33">
        <f>E16*F16</f>
        <v>0</v>
      </c>
      <c r="O16" s="27">
        <v>2</v>
      </c>
      <c r="AA16" s="5">
        <v>1</v>
      </c>
      <c r="AB16" s="5">
        <v>1</v>
      </c>
      <c r="AC16" s="5">
        <v>1</v>
      </c>
      <c r="AZ16" s="5">
        <v>1</v>
      </c>
      <c r="BA16" s="5">
        <f>IF(AZ16=1,G16,0)</f>
        <v>0</v>
      </c>
      <c r="BB16" s="5">
        <f>IF(AZ16=2,G16,0)</f>
        <v>0</v>
      </c>
      <c r="BC16" s="5">
        <f>IF(AZ16=3,G16,0)</f>
        <v>0</v>
      </c>
      <c r="BD16" s="5">
        <f>IF(AZ16=4,G16,0)</f>
        <v>0</v>
      </c>
      <c r="BE16" s="5">
        <f>IF(AZ16=5,G16,0)</f>
        <v>0</v>
      </c>
      <c r="CA16" s="34">
        <v>1</v>
      </c>
      <c r="CB16" s="34">
        <v>1</v>
      </c>
      <c r="CZ16" s="5">
        <v>0.0835</v>
      </c>
    </row>
    <row r="17" spans="1:104" ht="12.75">
      <c r="A17" s="28">
        <v>9</v>
      </c>
      <c r="B17" s="29" t="s">
        <v>35</v>
      </c>
      <c r="C17" s="30" t="s">
        <v>36</v>
      </c>
      <c r="D17" s="31" t="s">
        <v>37</v>
      </c>
      <c r="E17" s="32">
        <v>20</v>
      </c>
      <c r="F17" s="32">
        <v>0</v>
      </c>
      <c r="G17" s="33">
        <f>E17*F17</f>
        <v>0</v>
      </c>
      <c r="O17" s="27">
        <v>2</v>
      </c>
      <c r="AA17" s="5">
        <v>3</v>
      </c>
      <c r="AB17" s="5">
        <v>1</v>
      </c>
      <c r="AC17" s="5">
        <v>59381338</v>
      </c>
      <c r="AZ17" s="5">
        <v>1</v>
      </c>
      <c r="BA17" s="5">
        <f>IF(AZ17=1,G17,0)</f>
        <v>0</v>
      </c>
      <c r="BB17" s="5">
        <f>IF(AZ17=2,G17,0)</f>
        <v>0</v>
      </c>
      <c r="BC17" s="5">
        <f>IF(AZ17=3,G17,0)</f>
        <v>0</v>
      </c>
      <c r="BD17" s="5">
        <f>IF(AZ17=4,G17,0)</f>
        <v>0</v>
      </c>
      <c r="BE17" s="5">
        <f>IF(AZ17=5,G17,0)</f>
        <v>0</v>
      </c>
      <c r="CA17" s="34">
        <v>3</v>
      </c>
      <c r="CB17" s="34">
        <v>1</v>
      </c>
      <c r="CZ17" s="5">
        <v>3.16</v>
      </c>
    </row>
    <row r="18" spans="1:57" ht="12.75">
      <c r="A18" s="35"/>
      <c r="B18" s="36" t="s">
        <v>12</v>
      </c>
      <c r="C18" s="37" t="str">
        <f>CONCATENATE(B12," ",C12)</f>
        <v>5 Komunikace</v>
      </c>
      <c r="D18" s="38"/>
      <c r="E18" s="39"/>
      <c r="F18" s="40"/>
      <c r="G18" s="41">
        <f>SUM(G12:G17)</f>
        <v>0</v>
      </c>
      <c r="O18" s="27">
        <v>4</v>
      </c>
      <c r="BA18" s="42">
        <f>SUM(BA12:BA17)</f>
        <v>0</v>
      </c>
      <c r="BB18" s="42">
        <f>SUM(BB12:BB17)</f>
        <v>0</v>
      </c>
      <c r="BC18" s="42">
        <f>SUM(BC12:BC17)</f>
        <v>0</v>
      </c>
      <c r="BD18" s="42">
        <f>SUM(BD12:BD17)</f>
        <v>0</v>
      </c>
      <c r="BE18" s="42">
        <f>SUM(BE12:BE17)</f>
        <v>0</v>
      </c>
    </row>
    <row r="19" spans="1:15" ht="12.75">
      <c r="A19" s="20" t="s">
        <v>9</v>
      </c>
      <c r="B19" s="21" t="s">
        <v>38</v>
      </c>
      <c r="C19" s="22" t="s">
        <v>39</v>
      </c>
      <c r="D19" s="23"/>
      <c r="E19" s="24"/>
      <c r="F19" s="24"/>
      <c r="G19" s="25"/>
      <c r="H19" s="26"/>
      <c r="I19" s="26"/>
      <c r="O19" s="27">
        <v>1</v>
      </c>
    </row>
    <row r="20" spans="1:104" ht="12.75">
      <c r="A20" s="28">
        <v>10</v>
      </c>
      <c r="B20" s="29" t="s">
        <v>40</v>
      </c>
      <c r="C20" s="30" t="s">
        <v>41</v>
      </c>
      <c r="D20" s="31" t="s">
        <v>16</v>
      </c>
      <c r="E20" s="32">
        <v>105</v>
      </c>
      <c r="F20" s="32">
        <v>0</v>
      </c>
      <c r="G20" s="33">
        <f>E20*F20</f>
        <v>0</v>
      </c>
      <c r="O20" s="27">
        <v>2</v>
      </c>
      <c r="AA20" s="5">
        <v>1</v>
      </c>
      <c r="AB20" s="5">
        <v>1</v>
      </c>
      <c r="AC20" s="5">
        <v>1</v>
      </c>
      <c r="AZ20" s="5">
        <v>1</v>
      </c>
      <c r="BA20" s="5">
        <f>IF(AZ20=1,G20,0)</f>
        <v>0</v>
      </c>
      <c r="BB20" s="5">
        <f>IF(AZ20=2,G20,0)</f>
        <v>0</v>
      </c>
      <c r="BC20" s="5">
        <f>IF(AZ20=3,G20,0)</f>
        <v>0</v>
      </c>
      <c r="BD20" s="5">
        <f>IF(AZ20=4,G20,0)</f>
        <v>0</v>
      </c>
      <c r="BE20" s="5">
        <f>IF(AZ20=5,G20,0)</f>
        <v>0</v>
      </c>
      <c r="CA20" s="34">
        <v>1</v>
      </c>
      <c r="CB20" s="34">
        <v>1</v>
      </c>
      <c r="CZ20" s="5">
        <v>0</v>
      </c>
    </row>
    <row r="21" spans="1:104" ht="12.75">
      <c r="A21" s="28">
        <v>11</v>
      </c>
      <c r="B21" s="29" t="s">
        <v>42</v>
      </c>
      <c r="C21" s="30" t="s">
        <v>43</v>
      </c>
      <c r="D21" s="31" t="s">
        <v>30</v>
      </c>
      <c r="E21" s="32">
        <v>22.4</v>
      </c>
      <c r="F21" s="32">
        <v>0</v>
      </c>
      <c r="G21" s="33">
        <f>E21*F21</f>
        <v>0</v>
      </c>
      <c r="O21" s="27">
        <v>2</v>
      </c>
      <c r="AA21" s="5">
        <v>1</v>
      </c>
      <c r="AB21" s="5">
        <v>1</v>
      </c>
      <c r="AC21" s="5">
        <v>1</v>
      </c>
      <c r="AZ21" s="5">
        <v>1</v>
      </c>
      <c r="BA21" s="5">
        <f>IF(AZ21=1,G21,0)</f>
        <v>0</v>
      </c>
      <c r="BB21" s="5">
        <f>IF(AZ21=2,G21,0)</f>
        <v>0</v>
      </c>
      <c r="BC21" s="5">
        <f>IF(AZ21=3,G21,0)</f>
        <v>0</v>
      </c>
      <c r="BD21" s="5">
        <f>IF(AZ21=4,G21,0)</f>
        <v>0</v>
      </c>
      <c r="BE21" s="5">
        <f>IF(AZ21=5,G21,0)</f>
        <v>0</v>
      </c>
      <c r="CA21" s="34">
        <v>1</v>
      </c>
      <c r="CB21" s="34">
        <v>1</v>
      </c>
      <c r="CZ21" s="5">
        <v>0</v>
      </c>
    </row>
    <row r="22" spans="1:104" ht="12.75">
      <c r="A22" s="28">
        <v>12</v>
      </c>
      <c r="B22" s="29" t="s">
        <v>44</v>
      </c>
      <c r="C22" s="30" t="s">
        <v>45</v>
      </c>
      <c r="D22" s="31" t="s">
        <v>30</v>
      </c>
      <c r="E22" s="32">
        <v>89.6</v>
      </c>
      <c r="F22" s="32">
        <v>0</v>
      </c>
      <c r="G22" s="33">
        <f>E22*F22</f>
        <v>0</v>
      </c>
      <c r="O22" s="27">
        <v>2</v>
      </c>
      <c r="AA22" s="5">
        <v>1</v>
      </c>
      <c r="AB22" s="5">
        <v>1</v>
      </c>
      <c r="AC22" s="5">
        <v>1</v>
      </c>
      <c r="AZ22" s="5">
        <v>1</v>
      </c>
      <c r="BA22" s="5">
        <f>IF(AZ22=1,G22,0)</f>
        <v>0</v>
      </c>
      <c r="BB22" s="5">
        <f>IF(AZ22=2,G22,0)</f>
        <v>0</v>
      </c>
      <c r="BC22" s="5">
        <f>IF(AZ22=3,G22,0)</f>
        <v>0</v>
      </c>
      <c r="BD22" s="5">
        <f>IF(AZ22=4,G22,0)</f>
        <v>0</v>
      </c>
      <c r="BE22" s="5">
        <f>IF(AZ22=5,G22,0)</f>
        <v>0</v>
      </c>
      <c r="CA22" s="34">
        <v>1</v>
      </c>
      <c r="CB22" s="34">
        <v>1</v>
      </c>
      <c r="CZ22" s="5">
        <v>0</v>
      </c>
    </row>
    <row r="23" spans="1:104" ht="12.75">
      <c r="A23" s="28">
        <v>13</v>
      </c>
      <c r="B23" s="29" t="s">
        <v>46</v>
      </c>
      <c r="C23" s="30" t="s">
        <v>47</v>
      </c>
      <c r="D23" s="31" t="s">
        <v>30</v>
      </c>
      <c r="E23" s="32">
        <v>71.36</v>
      </c>
      <c r="F23" s="32">
        <v>0</v>
      </c>
      <c r="G23" s="33">
        <f>E23*F23</f>
        <v>0</v>
      </c>
      <c r="O23" s="27">
        <v>2</v>
      </c>
      <c r="AA23" s="5">
        <v>8</v>
      </c>
      <c r="AB23" s="5">
        <v>0</v>
      </c>
      <c r="AC23" s="5">
        <v>3</v>
      </c>
      <c r="AZ23" s="5">
        <v>1</v>
      </c>
      <c r="BA23" s="5">
        <f>IF(AZ23=1,G23,0)</f>
        <v>0</v>
      </c>
      <c r="BB23" s="5">
        <f>IF(AZ23=2,G23,0)</f>
        <v>0</v>
      </c>
      <c r="BC23" s="5">
        <f>IF(AZ23=3,G23,0)</f>
        <v>0</v>
      </c>
      <c r="BD23" s="5">
        <f>IF(AZ23=4,G23,0)</f>
        <v>0</v>
      </c>
      <c r="BE23" s="5">
        <f>IF(AZ23=5,G23,0)</f>
        <v>0</v>
      </c>
      <c r="CA23" s="34">
        <v>8</v>
      </c>
      <c r="CB23" s="34">
        <v>0</v>
      </c>
      <c r="CZ23" s="5">
        <v>0</v>
      </c>
    </row>
    <row r="24" spans="1:57" ht="12.75">
      <c r="A24" s="35"/>
      <c r="B24" s="36" t="s">
        <v>12</v>
      </c>
      <c r="C24" s="37" t="str">
        <f>CONCATENATE(B19," ",C19)</f>
        <v>9 Ostatní konstrukce, bourání</v>
      </c>
      <c r="D24" s="38"/>
      <c r="E24" s="39"/>
      <c r="F24" s="40"/>
      <c r="G24" s="41">
        <f>SUM(G19:G23)</f>
        <v>0</v>
      </c>
      <c r="O24" s="27">
        <v>4</v>
      </c>
      <c r="BA24" s="42">
        <f>SUM(BA19:BA23)</f>
        <v>0</v>
      </c>
      <c r="BB24" s="42">
        <f>SUM(BB19:BB23)</f>
        <v>0</v>
      </c>
      <c r="BC24" s="42">
        <f>SUM(BC19:BC23)</f>
        <v>0</v>
      </c>
      <c r="BD24" s="42">
        <f>SUM(BD19:BD23)</f>
        <v>0</v>
      </c>
      <c r="BE24" s="42">
        <f>SUM(BE19:BE23)</f>
        <v>0</v>
      </c>
    </row>
    <row r="25" spans="1:15" ht="12.75">
      <c r="A25" s="20" t="s">
        <v>9</v>
      </c>
      <c r="B25" s="21" t="s">
        <v>48</v>
      </c>
      <c r="C25" s="22" t="s">
        <v>49</v>
      </c>
      <c r="D25" s="23"/>
      <c r="E25" s="24"/>
      <c r="F25" s="24"/>
      <c r="G25" s="25"/>
      <c r="H25" s="26"/>
      <c r="I25" s="26"/>
      <c r="O25" s="27">
        <v>1</v>
      </c>
    </row>
    <row r="26" spans="1:104" ht="12.75">
      <c r="A26" s="28">
        <v>14</v>
      </c>
      <c r="B26" s="29" t="s">
        <v>50</v>
      </c>
      <c r="C26" s="30" t="s">
        <v>51</v>
      </c>
      <c r="D26" s="31" t="s">
        <v>30</v>
      </c>
      <c r="E26" s="32">
        <v>117.0523</v>
      </c>
      <c r="F26" s="32">
        <v>0</v>
      </c>
      <c r="G26" s="33">
        <f>E26*F26</f>
        <v>0</v>
      </c>
      <c r="O26" s="27">
        <v>2</v>
      </c>
      <c r="AA26" s="5">
        <v>7</v>
      </c>
      <c r="AB26" s="5">
        <v>1</v>
      </c>
      <c r="AC26" s="5">
        <v>2</v>
      </c>
      <c r="AZ26" s="5">
        <v>1</v>
      </c>
      <c r="BA26" s="5">
        <f>IF(AZ26=1,G26,0)</f>
        <v>0</v>
      </c>
      <c r="BB26" s="5">
        <f>IF(AZ26=2,G26,0)</f>
        <v>0</v>
      </c>
      <c r="BC26" s="5">
        <f>IF(AZ26=3,G26,0)</f>
        <v>0</v>
      </c>
      <c r="BD26" s="5">
        <f>IF(AZ26=4,G26,0)</f>
        <v>0</v>
      </c>
      <c r="BE26" s="5">
        <f>IF(AZ26=5,G26,0)</f>
        <v>0</v>
      </c>
      <c r="CA26" s="34">
        <v>7</v>
      </c>
      <c r="CB26" s="34">
        <v>1</v>
      </c>
      <c r="CZ26" s="5">
        <v>0</v>
      </c>
    </row>
    <row r="27" spans="1:57" ht="12.75">
      <c r="A27" s="35"/>
      <c r="B27" s="36" t="s">
        <v>12</v>
      </c>
      <c r="C27" s="37" t="str">
        <f>CONCATENATE(B25," ",C25)</f>
        <v>99 Staveništní přesun hmot</v>
      </c>
      <c r="D27" s="38"/>
      <c r="E27" s="39"/>
      <c r="F27" s="40"/>
      <c r="G27" s="41">
        <f>SUM(G25:G26)</f>
        <v>0</v>
      </c>
      <c r="O27" s="27">
        <v>4</v>
      </c>
      <c r="BA27" s="42">
        <f>SUM(BA25:BA26)</f>
        <v>0</v>
      </c>
      <c r="BB27" s="42">
        <f>SUM(BB25:BB26)</f>
        <v>0</v>
      </c>
      <c r="BC27" s="42">
        <f>SUM(BC25:BC26)</f>
        <v>0</v>
      </c>
      <c r="BD27" s="42">
        <f>SUM(BD25:BD26)</f>
        <v>0</v>
      </c>
      <c r="BE27" s="42">
        <f>SUM(BE25:BE26)</f>
        <v>0</v>
      </c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spans="1:2" ht="12.75">
      <c r="A86" s="44"/>
      <c r="B86" s="44"/>
    </row>
    <row r="87" spans="1:7" ht="12.75">
      <c r="A87" s="43"/>
      <c r="B87" s="43"/>
      <c r="C87" s="46"/>
      <c r="D87" s="46"/>
      <c r="E87" s="47"/>
      <c r="F87" s="46"/>
      <c r="G87" s="48"/>
    </row>
    <row r="88" spans="1:7" ht="12.75">
      <c r="A88" s="49"/>
      <c r="B88" s="49"/>
      <c r="C88" s="43"/>
      <c r="D88" s="43"/>
      <c r="E88" s="50"/>
      <c r="F88" s="43"/>
      <c r="G88" s="43"/>
    </row>
    <row r="89" spans="1:7" ht="12.75">
      <c r="A89" s="43"/>
      <c r="B89" s="43"/>
      <c r="C89" s="43"/>
      <c r="D89" s="43"/>
      <c r="E89" s="50"/>
      <c r="F89" s="43"/>
      <c r="G89" s="43"/>
    </row>
    <row r="90" spans="1:7" ht="12.75">
      <c r="A90" s="43"/>
      <c r="B90" s="43"/>
      <c r="C90" s="43"/>
      <c r="D90" s="43"/>
      <c r="E90" s="50"/>
      <c r="F90" s="43"/>
      <c r="G90" s="43"/>
    </row>
    <row r="91" spans="1:7" ht="12.75">
      <c r="A91" s="43"/>
      <c r="B91" s="43"/>
      <c r="C91" s="43"/>
      <c r="D91" s="43"/>
      <c r="E91" s="50"/>
      <c r="F91" s="43"/>
      <c r="G91" s="43"/>
    </row>
    <row r="92" spans="1:7" ht="12.75">
      <c r="A92" s="43"/>
      <c r="B92" s="43"/>
      <c r="C92" s="43"/>
      <c r="D92" s="43"/>
      <c r="E92" s="50"/>
      <c r="F92" s="43"/>
      <c r="G92" s="43"/>
    </row>
    <row r="93" spans="1:7" ht="12.75">
      <c r="A93" s="43"/>
      <c r="B93" s="43"/>
      <c r="C93" s="43"/>
      <c r="D93" s="43"/>
      <c r="E93" s="50"/>
      <c r="F93" s="43"/>
      <c r="G93" s="43"/>
    </row>
    <row r="94" spans="1:7" ht="12.75">
      <c r="A94" s="43"/>
      <c r="B94" s="43"/>
      <c r="C94" s="43"/>
      <c r="D94" s="43"/>
      <c r="E94" s="50"/>
      <c r="F94" s="43"/>
      <c r="G94" s="43"/>
    </row>
    <row r="95" spans="1:7" ht="12.75">
      <c r="A95" s="43"/>
      <c r="B95" s="43"/>
      <c r="C95" s="43"/>
      <c r="D95" s="43"/>
      <c r="E95" s="50"/>
      <c r="F95" s="43"/>
      <c r="G95" s="43"/>
    </row>
    <row r="96" spans="1:7" ht="12.75">
      <c r="A96" s="43"/>
      <c r="B96" s="43"/>
      <c r="C96" s="43"/>
      <c r="D96" s="43"/>
      <c r="E96" s="50"/>
      <c r="F96" s="43"/>
      <c r="G96" s="43"/>
    </row>
    <row r="97" spans="1:7" ht="12.75">
      <c r="A97" s="43"/>
      <c r="B97" s="43"/>
      <c r="C97" s="43"/>
      <c r="D97" s="43"/>
      <c r="E97" s="50"/>
      <c r="F97" s="43"/>
      <c r="G97" s="43"/>
    </row>
    <row r="98" spans="1:7" ht="12.75">
      <c r="A98" s="43"/>
      <c r="B98" s="43"/>
      <c r="C98" s="43"/>
      <c r="D98" s="43"/>
      <c r="E98" s="50"/>
      <c r="F98" s="43"/>
      <c r="G98" s="43"/>
    </row>
    <row r="99" spans="1:7" ht="12.75">
      <c r="A99" s="43"/>
      <c r="B99" s="43"/>
      <c r="C99" s="43"/>
      <c r="D99" s="43"/>
      <c r="E99" s="50"/>
      <c r="F99" s="43"/>
      <c r="G99" s="43"/>
    </row>
    <row r="100" spans="1:7" ht="12.75">
      <c r="A100" s="43"/>
      <c r="B100" s="43"/>
      <c r="C100" s="43"/>
      <c r="D100" s="43"/>
      <c r="E100" s="50"/>
      <c r="F100" s="43"/>
      <c r="G100" s="43"/>
    </row>
  </sheetData>
  <sheetProtection/>
  <mergeCells count="3">
    <mergeCell ref="A2:B2"/>
    <mergeCell ref="A3:B3"/>
    <mergeCell ref="E3:G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Bořek Pštross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 Pštross</dc:creator>
  <cp:keywords/>
  <dc:description/>
  <cp:lastModifiedBy> </cp:lastModifiedBy>
  <dcterms:created xsi:type="dcterms:W3CDTF">2010-05-24T18:28:24Z</dcterms:created>
  <dcterms:modified xsi:type="dcterms:W3CDTF">2012-01-09T09:15:14Z</dcterms:modified>
  <cp:category/>
  <cp:version/>
  <cp:contentType/>
  <cp:contentStatus/>
</cp:coreProperties>
</file>