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28605" windowHeight="6765" activeTab="2"/>
  </bookViews>
  <sheets>
    <sheet name="Info" sheetId="1" r:id="rId1"/>
    <sheet name="VDHradProvHraz2021" sheetId="2" r:id="rId2"/>
    <sheet name="VDHradProvHraz_2021r" sheetId="3" r:id="rId3"/>
  </sheets>
  <definedNames>
    <definedName name="_xlnm.Print_Area" localSheetId="0">'Info'!$A$4:$Z$7</definedName>
    <definedName name="_xlnm.Print_Area" localSheetId="2">'VDHradProvHraz_2021r'!$A$1:$I$128</definedName>
    <definedName name="_xlnm.Print_Area" localSheetId="1">'VDHradProvHraz2021'!$A$1:$E$19</definedName>
  </definedNames>
  <calcPr fullCalcOnLoad="1"/>
</workbook>
</file>

<file path=xl/sharedStrings.xml><?xml version="1.0" encoding="utf-8"?>
<sst xmlns="http://schemas.openxmlformats.org/spreadsheetml/2006/main" count="254" uniqueCount="123">
  <si>
    <t>Poznámka</t>
  </si>
  <si>
    <t>(Kč)</t>
  </si>
  <si>
    <t>Dílčí název</t>
  </si>
  <si>
    <t xml:space="preserve">          Cena za jednotku</t>
  </si>
  <si>
    <t>CELKEM bez DPH</t>
  </si>
  <si>
    <t xml:space="preserve">výměra </t>
  </si>
  <si>
    <t>.-technologické práce na stavbě:</t>
  </si>
  <si>
    <t>.-montáže:</t>
  </si>
  <si>
    <t>.-materiál, výroba:</t>
  </si>
  <si>
    <t xml:space="preserve"> </t>
  </si>
  <si>
    <t>Název</t>
  </si>
  <si>
    <t>Popis</t>
  </si>
  <si>
    <t>Cena celkem</t>
  </si>
  <si>
    <t>celkem</t>
  </si>
  <si>
    <t>cena</t>
  </si>
  <si>
    <t>počet ks</t>
  </si>
  <si>
    <t>.-povrchová ochrana:</t>
  </si>
  <si>
    <t>.-materiál, dodávka:</t>
  </si>
  <si>
    <t>.-dokumentace skutečného provedení</t>
  </si>
  <si>
    <t>Ostatní práce a dodávky</t>
  </si>
  <si>
    <t>celkem ostatní práce a dodávky</t>
  </si>
  <si>
    <t>.-demontáže:</t>
  </si>
  <si>
    <t>.-prováděcí dokumentace a dílenské výkresy, oměření</t>
  </si>
  <si>
    <t>Zkušební montáž provizorního hrazení na VD</t>
  </si>
  <si>
    <t>Projektová příprava, přesuny, zdvihací zařízení, apod.</t>
  </si>
  <si>
    <t>.-příprava povrchu OK - otryskání Sa 2.5</t>
  </si>
  <si>
    <t>.-spojovací materiál (šrouby, podložky, matice, apod.)       A2</t>
  </si>
  <si>
    <t>č.stavby:</t>
  </si>
  <si>
    <t>.-přípravné práce:</t>
  </si>
  <si>
    <t>díly</t>
  </si>
  <si>
    <t>kalkulace ceny</t>
  </si>
  <si>
    <t>hod</t>
  </si>
  <si>
    <r>
      <t>m</t>
    </r>
    <r>
      <rPr>
        <vertAlign val="superscript"/>
        <sz val="10"/>
        <rFont val="Arial CE"/>
        <family val="2"/>
      </rPr>
      <t>2</t>
    </r>
  </si>
  <si>
    <t>kg</t>
  </si>
  <si>
    <t>celkem zkušební montáž</t>
  </si>
  <si>
    <t>.-zdvihací technika zhotovitele</t>
  </si>
  <si>
    <t>kpl</t>
  </si>
  <si>
    <t xml:space="preserve">  </t>
  </si>
  <si>
    <t>.-lodní mechanizace včetně jeřábu na plavidle (montáž i demontáž)</t>
  </si>
  <si>
    <t>.-přesuny materiálu a techniky</t>
  </si>
  <si>
    <t xml:space="preserve">.-příprava a provoz staveniště </t>
  </si>
  <si>
    <r>
      <t xml:space="preserve">.-povrchová ochrana- metalizace - ZINACOR nástřik 120 </t>
    </r>
    <r>
      <rPr>
        <sz val="10"/>
        <rFont val="Symbol"/>
        <family val="1"/>
      </rPr>
      <t>m</t>
    </r>
    <r>
      <rPr>
        <sz val="10"/>
        <rFont val="Arial CE"/>
        <family val="2"/>
      </rPr>
      <t xml:space="preserve">m
 </t>
    </r>
    <r>
      <rPr>
        <i/>
        <sz val="10"/>
        <rFont val="Arial CE"/>
        <family val="2"/>
      </rPr>
      <t xml:space="preserve"> - slupice, lávky</t>
    </r>
  </si>
  <si>
    <r>
      <t xml:space="preserve">.-povrchová ochrana - žárové Zn ponorem 80 </t>
    </r>
    <r>
      <rPr>
        <sz val="10"/>
        <rFont val="Symbol"/>
        <family val="1"/>
      </rPr>
      <t>m</t>
    </r>
    <r>
      <rPr>
        <sz val="10"/>
        <rFont val="Arial CE"/>
        <family val="2"/>
      </rPr>
      <t xml:space="preserve">m
  </t>
    </r>
    <r>
      <rPr>
        <i/>
        <sz val="10"/>
        <rFont val="Arial CE"/>
        <family val="2"/>
      </rPr>
      <t>- hradla, zábradlí, rozpěrné tyče</t>
    </r>
  </si>
  <si>
    <r>
      <t xml:space="preserve">.-povrchová ochrana - EP 320 </t>
    </r>
    <r>
      <rPr>
        <sz val="10"/>
        <rFont val="Symbol"/>
        <family val="1"/>
      </rPr>
      <t>m</t>
    </r>
    <r>
      <rPr>
        <sz val="10"/>
        <rFont val="Arial CE"/>
        <family val="2"/>
      </rPr>
      <t xml:space="preserve">m
</t>
    </r>
    <r>
      <rPr>
        <i/>
        <sz val="10"/>
        <rFont val="Arial CE"/>
        <family val="2"/>
      </rPr>
      <t xml:space="preserve">  - slupice, lávky</t>
    </r>
  </si>
  <si>
    <t>VD Hradištko, oprava provizorního hrazení jezu</t>
  </si>
  <si>
    <t>Oprava horního provizorního hrazení</t>
  </si>
  <si>
    <t>Oprava dolního provizorního hrazení</t>
  </si>
  <si>
    <t>Pol.</t>
  </si>
  <si>
    <t>č.</t>
  </si>
  <si>
    <t>celkem oprava horního provizorního hrazení</t>
  </si>
  <si>
    <t>celkem oprava dolního provizorního hrazení</t>
  </si>
  <si>
    <t>Úprava slupic dolního hrazení</t>
  </si>
  <si>
    <t>Úprava lávek dolního hrazení</t>
  </si>
  <si>
    <t>Dolní provizorní hrazení</t>
  </si>
  <si>
    <t>Rozpěrné tyče</t>
  </si>
  <si>
    <t>středové</t>
  </si>
  <si>
    <t>krajní</t>
  </si>
  <si>
    <t>Vzpěry</t>
  </si>
  <si>
    <t>Hradla</t>
  </si>
  <si>
    <t>lávek</t>
  </si>
  <si>
    <t>Zábradlí - dolní hrazení</t>
  </si>
  <si>
    <t>Horní provizorní hrazení</t>
  </si>
  <si>
    <t>Úprava lávek horního hrazení</t>
  </si>
  <si>
    <t>Slupice horního hrazení</t>
  </si>
  <si>
    <t>Zábradlí horního hrazení</t>
  </si>
  <si>
    <r>
      <t xml:space="preserve">.-zkušební montáž slupic a lávek dolního hrazení
</t>
    </r>
    <r>
      <rPr>
        <i/>
        <sz val="10"/>
        <rFont val="Arial CE"/>
        <family val="2"/>
      </rPr>
      <t xml:space="preserve">   - 3 ks slupice, 4 ks rozpěrné tyče a 4 ks lávky včetně zábradlí a roštů</t>
    </r>
  </si>
  <si>
    <r>
      <t xml:space="preserve">.- montáž vzpěr hrazení  z DV 
</t>
    </r>
    <r>
      <rPr>
        <i/>
        <sz val="10"/>
        <rFont val="Arial CE"/>
        <family val="2"/>
      </rPr>
      <t xml:space="preserve">  - konečné nastavení délky vzpěr včetně svaření
   - dodatečné úpravy na lávkách, resp. slupicích </t>
    </r>
  </si>
  <si>
    <t>.-demontáž provizorního hrazení na vodním díle (dolní)</t>
  </si>
  <si>
    <t>.-pomocný a drobný materiál (vřevo, příložky, podkladky apod.)</t>
  </si>
  <si>
    <r>
      <t xml:space="preserve">Zkušební montáž dolního provizorního hrazení na VD
</t>
    </r>
    <r>
      <rPr>
        <i/>
        <sz val="10"/>
        <rFont val="Arial CE"/>
        <family val="2"/>
      </rPr>
      <t xml:space="preserve">  (jen slupice, lávky a vzpěry)</t>
    </r>
  </si>
  <si>
    <t>zajistí provozovatel VD</t>
  </si>
  <si>
    <t>.- rozebrání konstrukce slupice v dílnách zhotovitele</t>
  </si>
  <si>
    <t>.- rozebrání konstrukce lávky v dílnách zhotovitele</t>
  </si>
  <si>
    <r>
      <t xml:space="preserve">.- uprava konstrukce lávky
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  - demontáž zbytečných prvků</t>
    </r>
    <r>
      <rPr>
        <sz val="10"/>
        <rFont val="Arial CE"/>
        <family val="2"/>
      </rPr>
      <t xml:space="preserve">
 </t>
    </r>
    <r>
      <rPr>
        <i/>
        <sz val="10"/>
        <rFont val="Arial CE"/>
        <family val="2"/>
      </rPr>
      <t xml:space="preserve">  - úprava (demontáž a montáž) horních vzpěr lávky
   - montáž zarážek pororoštů, závěsných ok a vázacích oček
  - montáž konzol zábradlí</t>
    </r>
  </si>
  <si>
    <t>.-opravné a úpravné práce:</t>
  </si>
  <si>
    <t xml:space="preserve">.- montáž obložení pouchu lávky (dub) </t>
  </si>
  <si>
    <t>.- montáž slupic (zpětné sestavení) včetně konzervace</t>
  </si>
  <si>
    <r>
      <t xml:space="preserve">.-pochozí plochy lávky
  </t>
    </r>
    <r>
      <rPr>
        <i/>
        <sz val="10"/>
        <rFont val="Arial CE"/>
        <family val="2"/>
      </rPr>
      <t>- pororošty ocelové svařované
  - povrchová ochrana Zn
  - včetně úchytných prvků (spony a spoj.mat)</t>
    </r>
  </si>
  <si>
    <r>
      <t xml:space="preserve">.-rozpěrné tyče
</t>
    </r>
    <r>
      <rPr>
        <i/>
        <sz val="10"/>
        <rFont val="Arial CE"/>
        <family val="2"/>
      </rPr>
      <t xml:space="preserve">  - délkově nastavitelné (levý a pravý závit)
  - připojitelná ke stávajícím prvkům na pilířích</t>
    </r>
  </si>
  <si>
    <r>
      <t xml:space="preserve">.-zábradlí
</t>
    </r>
    <r>
      <rPr>
        <i/>
        <sz val="10"/>
        <rFont val="Arial CE"/>
        <family val="2"/>
      </rPr>
      <t xml:space="preserve">  - rozebíratelné jen z vnitřní strany jímky
  - včetně spojovacího materiálu</t>
    </r>
  </si>
  <si>
    <r>
      <t xml:space="preserve">.-hradla (dl. 5.0 m)
  </t>
    </r>
    <r>
      <rPr>
        <i/>
        <sz val="10"/>
        <rFont val="Arial CE"/>
        <family val="2"/>
      </rPr>
      <t>- svařeno z jackelu 140x80x3 mm
  - hranaté úchytné oko</t>
    </r>
  </si>
  <si>
    <t xml:space="preserve">   - slupice</t>
  </si>
  <si>
    <t xml:space="preserve">   - lávka</t>
  </si>
  <si>
    <t xml:space="preserve">   - zábradlí</t>
  </si>
  <si>
    <t xml:space="preserve">    -rozpěrné tyče</t>
  </si>
  <si>
    <t>.- lávky - materiál pro opravu/úpravu lávek (S235)</t>
  </si>
  <si>
    <t>.- rozebrání konstrukce lávky na VD a v dílnách zhotovitele</t>
  </si>
  <si>
    <r>
      <t xml:space="preserve">.- uprava konstrukce slupic
 </t>
    </r>
    <r>
      <rPr>
        <i/>
        <sz val="10"/>
        <rFont val="Arial CE"/>
        <family val="2"/>
      </rPr>
      <t xml:space="preserve">  - demontáž zbytečných prvků</t>
    </r>
    <r>
      <rPr>
        <sz val="10"/>
        <rFont val="Arial CE"/>
        <family val="2"/>
      </rPr>
      <t xml:space="preserve">
 </t>
    </r>
    <r>
      <rPr>
        <i/>
        <sz val="10"/>
        <rFont val="Arial CE"/>
        <family val="2"/>
      </rPr>
      <t xml:space="preserve">  - úprava opěrné desky
   - montáž závěsné desky vzpěr  heazení
  - úprava rohů a hran OK</t>
    </r>
  </si>
  <si>
    <t xml:space="preserve">   - vzpěra krajní</t>
  </si>
  <si>
    <t xml:space="preserve">   - vzpěra lávky</t>
  </si>
  <si>
    <t>.-příprava povrchu OK - mechanicky po montáži PSt 2.0</t>
  </si>
  <si>
    <t xml:space="preserve">   - vzpěry krajní a středová</t>
  </si>
  <si>
    <t xml:space="preserve">   - lávka (montáž opěry vzpěry)</t>
  </si>
  <si>
    <t>.- dubový trám (pouch) 150x150x6.2 m</t>
  </si>
  <si>
    <r>
      <t>m</t>
    </r>
    <r>
      <rPr>
        <vertAlign val="superscript"/>
        <sz val="10"/>
        <rFont val="Arial CE"/>
        <family val="2"/>
      </rPr>
      <t>3</t>
    </r>
  </si>
  <si>
    <t xml:space="preserve">   - vzpěra středová </t>
  </si>
  <si>
    <r>
      <t xml:space="preserve">.-povrchová ochrana - žárové Zn ponorem 80 </t>
    </r>
    <r>
      <rPr>
        <sz val="10"/>
        <rFont val="Symbol"/>
        <family val="1"/>
      </rPr>
      <t>m</t>
    </r>
    <r>
      <rPr>
        <sz val="10"/>
        <rFont val="Arial CE"/>
        <family val="2"/>
      </rPr>
      <t xml:space="preserve">m
  </t>
    </r>
    <r>
      <rPr>
        <i/>
        <sz val="10"/>
        <rFont val="Arial CE"/>
        <family val="2"/>
      </rPr>
      <t>- hradla, zábradlí, rozpěrné tyče
  - včetně přípravy povrchu před Zn</t>
    </r>
  </si>
  <si>
    <t>.- dílenské sestavení lávek provizorního hrazení (DV)</t>
  </si>
  <si>
    <t>.- dílenské sestavení lávek provizorního hrazení (HV)</t>
  </si>
  <si>
    <r>
      <t xml:space="preserve">.-povrchová ochrana- metalizace - ZINACOR nástřik 120 </t>
    </r>
    <r>
      <rPr>
        <sz val="10"/>
        <rFont val="Symbol"/>
        <family val="1"/>
      </rPr>
      <t>m</t>
    </r>
    <r>
      <rPr>
        <sz val="10"/>
        <rFont val="Arial CE"/>
        <family val="2"/>
      </rPr>
      <t xml:space="preserve">m
 </t>
    </r>
    <r>
      <rPr>
        <i/>
        <sz val="10"/>
        <rFont val="Arial CE"/>
        <family val="2"/>
      </rPr>
      <t xml:space="preserve"> - slupice, lávky, vzpěry</t>
    </r>
  </si>
  <si>
    <r>
      <t xml:space="preserve">.-povrchová ochrana - EP 320 </t>
    </r>
    <r>
      <rPr>
        <sz val="10"/>
        <rFont val="Symbol"/>
        <family val="1"/>
      </rPr>
      <t>m</t>
    </r>
    <r>
      <rPr>
        <sz val="10"/>
        <rFont val="Arial CE"/>
        <family val="2"/>
      </rPr>
      <t>m</t>
    </r>
  </si>
  <si>
    <t xml:space="preserve">   - vzpěra středová (jen vně)</t>
  </si>
  <si>
    <t xml:space="preserve">   - vzpěra lávky (jen vně)</t>
  </si>
  <si>
    <r>
      <t xml:space="preserve">.-vzpěra krajní (dl. 7.2 m)
  </t>
    </r>
    <r>
      <rPr>
        <i/>
        <sz val="10"/>
        <rFont val="Arial CE"/>
        <family val="2"/>
      </rPr>
      <t>- svařeno TR245x8 mm (S355) a úpalků silného plechu
   - 2 díly spojované při montáži na VD</t>
    </r>
  </si>
  <si>
    <r>
      <t xml:space="preserve">.-vzpěra středová (dl. 12.6 m)
  </t>
    </r>
    <r>
      <rPr>
        <i/>
        <sz val="10"/>
        <rFont val="Arial CE"/>
        <family val="2"/>
      </rPr>
      <t>- svařeno TR273x8 mm (S355) a úpalků silného plechu
   - 2 díly spojované při montáži na VD</t>
    </r>
  </si>
  <si>
    <r>
      <t xml:space="preserve">.-vzpěra lávky (dl. 1.2 m)
  </t>
    </r>
    <r>
      <rPr>
        <i/>
        <sz val="10"/>
        <rFont val="Arial CE"/>
        <family val="2"/>
      </rPr>
      <t>- svařeno TR108x8 mm (S355) a úpalků silného plechu
   - opěra vzpěry bude na lávku montována na VD</t>
    </r>
  </si>
  <si>
    <r>
      <t xml:space="preserve">.- čepy vzpěr slupic a lávky nerzové </t>
    </r>
    <r>
      <rPr>
        <sz val="10"/>
        <rFont val="Calibri"/>
        <family val="2"/>
      </rPr>
      <t>Ø</t>
    </r>
    <r>
      <rPr>
        <sz val="10"/>
        <rFont val="Arial CE"/>
        <family val="2"/>
      </rPr>
      <t>70 mm  (1.4301)</t>
    </r>
  </si>
  <si>
    <t xml:space="preserve">   - 1 slupice</t>
  </si>
  <si>
    <t xml:space="preserve">   - 1 lávka</t>
  </si>
  <si>
    <t xml:space="preserve">   - 1 zábradlí</t>
  </si>
  <si>
    <t xml:space="preserve">   - 1 rozpěrné tyče</t>
  </si>
  <si>
    <t xml:space="preserve">   - 1 hradlo</t>
  </si>
  <si>
    <t>.- slupice - materiál pro opravu/úpravu slupic (S235)</t>
  </si>
  <si>
    <t xml:space="preserve">Oprava  horního proviz.hrazení </t>
  </si>
  <si>
    <t>Zkušební montáž dolního provizorního</t>
  </si>
  <si>
    <t>hrazení - částečná (bez hradel)</t>
  </si>
  <si>
    <t xml:space="preserve">Oprava  dolního proviz.hrazení </t>
  </si>
  <si>
    <t>jedn.</t>
  </si>
  <si>
    <t>(ks,kpl)</t>
  </si>
  <si>
    <t>oceněný</t>
  </si>
  <si>
    <t>F.1. Soupis prací a dodávek</t>
  </si>
  <si>
    <t>F.1. Soupis prací a dodávek - rekapitulace</t>
  </si>
  <si>
    <r>
      <t xml:space="preserve">.-kontrola kapes a dosedacích ploch spodní stavby 
   a osazení slupic  (potápěči)
</t>
    </r>
    <r>
      <rPr>
        <i/>
        <sz val="10"/>
        <rFont val="Arial CE"/>
        <family val="2"/>
      </rPr>
      <t xml:space="preserve">  - včetně případného vyčištění kapes a dosedacích ploch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</si>
</sst>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\p\r\a\c"/>
    <numFmt numFmtId="169" formatCode="#,##0\ &quot;Kč&quot;"/>
    <numFmt numFmtId="170" formatCode="#,##0\ _K_č"/>
    <numFmt numFmtId="171" formatCode="0.E+00"/>
    <numFmt numFmtId="172" formatCode="000\ 00"/>
    <numFmt numFmtId="173" formatCode="_-* #,##0.0\ _K_č_-;\-* #,##0.0\ _K_č_-;_-* &quot;-&quot;?\ _K_č_-;_-@_-"/>
    <numFmt numFmtId="174" formatCode="#,##0_ ;\-#,##0\ "/>
    <numFmt numFmtId="175" formatCode="0.0"/>
    <numFmt numFmtId="176" formatCode="#,##0.0\ &quot;Kč&quot;"/>
    <numFmt numFmtId="177" formatCode="[$€-2]\ #\ ##,000_);[Red]\([$€-2]\ #\ ##,000\)"/>
    <numFmt numFmtId="178" formatCode="#,##0.00000"/>
    <numFmt numFmtId="179" formatCode="0.0000"/>
    <numFmt numFmtId="180" formatCode="#,##0.0000"/>
    <numFmt numFmtId="181" formatCode="0.000"/>
    <numFmt numFmtId="182" formatCode="#,##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b/>
      <i/>
      <sz val="16"/>
      <name val="Arial CE"/>
      <family val="2"/>
    </font>
    <font>
      <b/>
      <sz val="20"/>
      <name val="Arial CE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Narrow"/>
      <family val="2"/>
    </font>
    <font>
      <b/>
      <sz val="8"/>
      <color indexed="8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0"/>
      <name val="Symbol"/>
      <family val="1"/>
    </font>
    <font>
      <vertAlign val="superscript"/>
      <sz val="10"/>
      <name val="Arial CE"/>
      <family val="2"/>
    </font>
    <font>
      <b/>
      <i/>
      <sz val="12"/>
      <name val="Arial CE"/>
      <family val="2"/>
    </font>
    <font>
      <sz val="10"/>
      <name val="Calibri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6">
      <alignment horizontal="justify" vertical="center" wrapText="1"/>
      <protection locked="0"/>
    </xf>
    <xf numFmtId="0" fontId="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9" applyNumberFormat="0" applyAlignment="0" applyProtection="0"/>
    <xf numFmtId="0" fontId="55" fillId="26" borderId="9" applyNumberFormat="0" applyAlignment="0" applyProtection="0"/>
    <xf numFmtId="0" fontId="56" fillId="26" borderId="10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3" fontId="0" fillId="0" borderId="15" xfId="0" applyNumberFormat="1" applyFont="1" applyFill="1" applyBorder="1" applyAlignment="1">
      <alignment vertical="center"/>
    </xf>
    <xf numFmtId="42" fontId="0" fillId="0" borderId="14" xfId="0" applyNumberFormat="1" applyFont="1" applyFill="1" applyBorder="1" applyAlignment="1">
      <alignment vertical="center"/>
    </xf>
    <xf numFmtId="42" fontId="0" fillId="0" borderId="16" xfId="0" applyNumberFormat="1" applyFont="1" applyFill="1" applyBorder="1" applyAlignment="1">
      <alignment vertical="center"/>
    </xf>
    <xf numFmtId="43" fontId="0" fillId="0" borderId="14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 vertical="center"/>
    </xf>
    <xf numFmtId="42" fontId="0" fillId="0" borderId="11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2" fontId="0" fillId="0" borderId="14" xfId="0" applyNumberFormat="1" applyFont="1" applyFill="1" applyBorder="1" applyAlignment="1">
      <alignment horizontal="right" vertical="center"/>
    </xf>
    <xf numFmtId="43" fontId="0" fillId="0" borderId="14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42" fontId="0" fillId="0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42" fontId="0" fillId="0" borderId="2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2" fontId="0" fillId="0" borderId="28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vertical="center"/>
    </xf>
    <xf numFmtId="42" fontId="0" fillId="0" borderId="13" xfId="0" applyNumberFormat="1" applyFont="1" applyFill="1" applyBorder="1" applyAlignment="1">
      <alignment vertical="center"/>
    </xf>
    <xf numFmtId="42" fontId="9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42" fontId="0" fillId="0" borderId="31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49" fontId="9" fillId="0" borderId="30" xfId="0" applyNumberFormat="1" applyFont="1" applyFill="1" applyBorder="1" applyAlignment="1">
      <alignment vertical="center" wrapText="1"/>
    </xf>
    <xf numFmtId="42" fontId="58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/>
    </xf>
    <xf numFmtId="42" fontId="0" fillId="0" borderId="36" xfId="0" applyNumberFormat="1" applyFont="1" applyFill="1" applyBorder="1" applyAlignment="1">
      <alignment/>
    </xf>
    <xf numFmtId="0" fontId="9" fillId="0" borderId="2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/>
    </xf>
    <xf numFmtId="169" fontId="9" fillId="0" borderId="29" xfId="0" applyNumberFormat="1" applyFont="1" applyFill="1" applyBorder="1" applyAlignment="1">
      <alignment/>
    </xf>
    <xf numFmtId="169" fontId="17" fillId="0" borderId="29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169" fontId="17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69" fontId="19" fillId="0" borderId="0" xfId="0" applyNumberFormat="1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3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42" fontId="0" fillId="0" borderId="37" xfId="0" applyNumberFormat="1" applyFont="1" applyFill="1" applyBorder="1" applyAlignment="1">
      <alignment vertical="center"/>
    </xf>
    <xf numFmtId="42" fontId="9" fillId="0" borderId="27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2" fontId="0" fillId="0" borderId="29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center" wrapText="1"/>
    </xf>
    <xf numFmtId="49" fontId="0" fillId="0" borderId="40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pis polozk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5"/>
  <sheetViews>
    <sheetView zoomScalePageLayoutView="0" workbookViewId="0" topLeftCell="A4">
      <selection activeCell="F25" sqref="F25"/>
    </sheetView>
  </sheetViews>
  <sheetFormatPr defaultColWidth="9.00390625" defaultRowHeight="12.75"/>
  <cols>
    <col min="1" max="1" width="3.75390625" style="85" customWidth="1"/>
    <col min="2" max="2" width="26.875" style="85" customWidth="1"/>
    <col min="3" max="3" width="4.125" style="85" customWidth="1"/>
    <col min="4" max="27" width="5.75390625" style="85" customWidth="1"/>
    <col min="28" max="16384" width="9.125" style="85" customWidth="1"/>
  </cols>
  <sheetData>
    <row r="5" ht="26.25">
      <c r="A5" s="88" t="s">
        <v>44</v>
      </c>
    </row>
    <row r="6" ht="18">
      <c r="A6" s="89" t="s">
        <v>27</v>
      </c>
    </row>
    <row r="7" ht="18">
      <c r="A7" s="90"/>
    </row>
    <row r="9" spans="2:3" ht="12.75">
      <c r="B9" s="87" t="s">
        <v>53</v>
      </c>
      <c r="C9" s="87"/>
    </row>
    <row r="10" spans="1:2" ht="12.75">
      <c r="A10" s="85">
        <v>1</v>
      </c>
      <c r="B10" s="85" t="s">
        <v>51</v>
      </c>
    </row>
    <row r="11" spans="1:3" ht="12.75">
      <c r="A11" s="85">
        <v>2</v>
      </c>
      <c r="B11" s="86" t="s">
        <v>52</v>
      </c>
      <c r="C11" s="86"/>
    </row>
    <row r="12" spans="1:3" ht="12.75">
      <c r="A12" s="85">
        <v>3</v>
      </c>
      <c r="B12" s="86" t="s">
        <v>60</v>
      </c>
      <c r="C12" s="86"/>
    </row>
    <row r="13" spans="1:7" ht="12.75">
      <c r="A13" s="85">
        <v>4</v>
      </c>
      <c r="B13" s="86" t="s">
        <v>54</v>
      </c>
      <c r="C13" s="86"/>
      <c r="F13" s="86" t="s">
        <v>55</v>
      </c>
      <c r="G13" s="86"/>
    </row>
    <row r="14" spans="2:7" ht="12.75">
      <c r="B14" s="86"/>
      <c r="C14" s="86"/>
      <c r="F14" s="86" t="s">
        <v>56</v>
      </c>
      <c r="G14" s="86"/>
    </row>
    <row r="15" spans="1:7" ht="12.75">
      <c r="A15" s="85">
        <v>5</v>
      </c>
      <c r="B15" s="86" t="s">
        <v>57</v>
      </c>
      <c r="C15" s="86"/>
      <c r="F15" s="86" t="s">
        <v>56</v>
      </c>
      <c r="G15" s="86"/>
    </row>
    <row r="16" spans="2:7" ht="12.75">
      <c r="B16" s="86"/>
      <c r="C16" s="86"/>
      <c r="F16" s="86" t="s">
        <v>55</v>
      </c>
      <c r="G16" s="86"/>
    </row>
    <row r="17" spans="2:7" ht="12.75">
      <c r="B17" s="86"/>
      <c r="C17" s="86"/>
      <c r="F17" s="86" t="s">
        <v>59</v>
      </c>
      <c r="G17" s="86"/>
    </row>
    <row r="18" spans="1:3" ht="12.75">
      <c r="A18" s="85">
        <v>6</v>
      </c>
      <c r="B18" s="86" t="s">
        <v>58</v>
      </c>
      <c r="C18" s="86"/>
    </row>
    <row r="20" spans="2:3" ht="12.75">
      <c r="B20" s="87" t="s">
        <v>61</v>
      </c>
      <c r="C20" s="87"/>
    </row>
    <row r="21" spans="1:3" ht="12.75">
      <c r="A21" s="85">
        <v>1</v>
      </c>
      <c r="B21" s="86" t="s">
        <v>63</v>
      </c>
      <c r="C21" s="86"/>
    </row>
    <row r="22" spans="1:3" ht="12.75">
      <c r="A22" s="85">
        <v>2</v>
      </c>
      <c r="B22" s="86" t="s">
        <v>62</v>
      </c>
      <c r="C22" s="86"/>
    </row>
    <row r="23" spans="1:3" ht="12.75">
      <c r="A23" s="85">
        <v>3</v>
      </c>
      <c r="B23" s="86" t="s">
        <v>64</v>
      </c>
      <c r="C23" s="86"/>
    </row>
    <row r="24" spans="1:7" ht="12.75">
      <c r="A24" s="85">
        <v>4</v>
      </c>
      <c r="B24" s="86" t="s">
        <v>54</v>
      </c>
      <c r="C24" s="86"/>
      <c r="F24" s="86" t="s">
        <v>55</v>
      </c>
      <c r="G24" s="86"/>
    </row>
    <row r="25" spans="2:7" ht="12.75">
      <c r="B25" s="86"/>
      <c r="C25" s="86"/>
      <c r="F25" s="86" t="s">
        <v>56</v>
      </c>
      <c r="G25" s="8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Normal="75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36.125" style="53" customWidth="1"/>
    <col min="2" max="2" width="48.75390625" style="53" customWidth="1"/>
    <col min="3" max="3" width="8.375" style="55" customWidth="1"/>
    <col min="4" max="4" width="17.75390625" style="53" customWidth="1"/>
    <col min="5" max="5" width="17.25390625" style="53" customWidth="1"/>
    <col min="6" max="6" width="9.125" style="53" customWidth="1"/>
    <col min="7" max="7" width="10.375" style="53" bestFit="1" customWidth="1"/>
    <col min="8" max="16384" width="9.125" style="53" customWidth="1"/>
  </cols>
  <sheetData>
    <row r="1" ht="23.25">
      <c r="A1" s="52" t="s">
        <v>121</v>
      </c>
    </row>
    <row r="2" ht="23.25">
      <c r="A2" s="52" t="s">
        <v>119</v>
      </c>
    </row>
    <row r="3" ht="18">
      <c r="A3" s="54" t="str">
        <f>Info!A5</f>
        <v>VD Hradištko, oprava provizorního hrazení jezu</v>
      </c>
    </row>
    <row r="4" ht="18">
      <c r="A4" s="54" t="str">
        <f>Info!A6</f>
        <v>č.stavby:</v>
      </c>
    </row>
    <row r="5" ht="15.75">
      <c r="A5" s="63" t="s">
        <v>9</v>
      </c>
    </row>
    <row r="6" ht="13.5" thickBot="1"/>
    <row r="7" spans="1:5" ht="13.5" thickBot="1">
      <c r="A7" s="56" t="s">
        <v>10</v>
      </c>
      <c r="B7" s="57" t="s">
        <v>2</v>
      </c>
      <c r="C7" s="64" t="s">
        <v>3</v>
      </c>
      <c r="D7" s="65"/>
      <c r="E7" s="66" t="s">
        <v>12</v>
      </c>
    </row>
    <row r="8" spans="1:5" ht="13.5" thickBot="1">
      <c r="A8" s="58"/>
      <c r="B8" s="59"/>
      <c r="C8" s="67" t="s">
        <v>15</v>
      </c>
      <c r="D8" s="67" t="s">
        <v>14</v>
      </c>
      <c r="E8" s="68"/>
    </row>
    <row r="9" spans="1:5" ht="13.5" thickBot="1">
      <c r="A9" s="60" t="s">
        <v>113</v>
      </c>
      <c r="B9" s="61" t="s">
        <v>45</v>
      </c>
      <c r="C9" s="69">
        <v>1</v>
      </c>
      <c r="D9" s="70">
        <f>VDHradProvHraz_2021r!H48</f>
        <v>0</v>
      </c>
      <c r="E9" s="71">
        <f>C9*D9</f>
        <v>0</v>
      </c>
    </row>
    <row r="10" spans="1:5" ht="13.5" thickBot="1">
      <c r="A10" s="62" t="s">
        <v>9</v>
      </c>
      <c r="B10" s="72" t="s">
        <v>13</v>
      </c>
      <c r="C10" s="73"/>
      <c r="D10" s="74"/>
      <c r="E10" s="75">
        <f>SUM(E9:E9)</f>
        <v>0</v>
      </c>
    </row>
    <row r="11" spans="1:5" ht="13.5" thickBot="1">
      <c r="A11" s="60" t="s">
        <v>116</v>
      </c>
      <c r="B11" s="61" t="s">
        <v>46</v>
      </c>
      <c r="C11" s="69">
        <v>1</v>
      </c>
      <c r="D11" s="70">
        <f>VDHradProvHraz_2021r!H99</f>
        <v>0</v>
      </c>
      <c r="E11" s="71">
        <f>C11*D11</f>
        <v>0</v>
      </c>
    </row>
    <row r="12" spans="1:5" ht="13.5" thickBot="1">
      <c r="A12" s="62" t="s">
        <v>9</v>
      </c>
      <c r="B12" s="72" t="s">
        <v>13</v>
      </c>
      <c r="C12" s="73"/>
      <c r="D12" s="74"/>
      <c r="E12" s="75">
        <f>SUM(E11:E11)</f>
        <v>0</v>
      </c>
    </row>
    <row r="13" spans="1:5" ht="13.5" thickBot="1">
      <c r="A13" s="60" t="s">
        <v>114</v>
      </c>
      <c r="B13" s="61" t="s">
        <v>23</v>
      </c>
      <c r="C13" s="69">
        <v>1</v>
      </c>
      <c r="D13" s="70">
        <f>VDHradProvHraz_2021r!H117</f>
        <v>0</v>
      </c>
      <c r="E13" s="71">
        <f>C13*D13</f>
        <v>0</v>
      </c>
    </row>
    <row r="14" spans="1:5" ht="13.5" thickBot="1">
      <c r="A14" s="62" t="s">
        <v>115</v>
      </c>
      <c r="B14" s="72" t="s">
        <v>13</v>
      </c>
      <c r="C14" s="73"/>
      <c r="D14" s="74"/>
      <c r="E14" s="75">
        <f>SUM(E13:E13)</f>
        <v>0</v>
      </c>
    </row>
    <row r="15" spans="1:5" ht="13.5" thickBot="1">
      <c r="A15" s="60" t="s">
        <v>19</v>
      </c>
      <c r="B15" s="61" t="s">
        <v>24</v>
      </c>
      <c r="C15" s="69">
        <v>1</v>
      </c>
      <c r="D15" s="70">
        <f>VDHradProvHraz_2021r!H126</f>
        <v>0</v>
      </c>
      <c r="E15" s="71">
        <f>C15*D15</f>
        <v>0</v>
      </c>
    </row>
    <row r="16" spans="1:5" ht="13.5" thickBot="1">
      <c r="A16" s="62" t="s">
        <v>9</v>
      </c>
      <c r="B16" s="72" t="s">
        <v>13</v>
      </c>
      <c r="C16" s="73"/>
      <c r="D16" s="74"/>
      <c r="E16" s="75">
        <f>VDHradProvHraz_2021r!H126</f>
        <v>0</v>
      </c>
    </row>
    <row r="17" spans="1:7" ht="21" thickBot="1">
      <c r="A17" s="2" t="s">
        <v>4</v>
      </c>
      <c r="B17" s="3"/>
      <c r="C17" s="73"/>
      <c r="D17" s="74"/>
      <c r="E17" s="76">
        <f>E10+E12+E14+E16</f>
        <v>0</v>
      </c>
      <c r="G17" s="77" t="s">
        <v>9</v>
      </c>
    </row>
    <row r="18" spans="1:5" ht="12.75">
      <c r="A18" s="4"/>
      <c r="B18" s="78"/>
      <c r="C18" s="79"/>
      <c r="D18" s="80"/>
      <c r="E18" s="81"/>
    </row>
    <row r="19" spans="1:5" ht="12.75">
      <c r="A19" s="82"/>
      <c r="B19" s="83"/>
      <c r="C19" s="79"/>
      <c r="D19" s="80"/>
      <c r="E19" s="80"/>
    </row>
    <row r="21" ht="15">
      <c r="E21" s="84" t="s">
        <v>9</v>
      </c>
    </row>
  </sheetData>
  <sheetProtection/>
  <printOptions/>
  <pageMargins left="0.7874015748031497" right="0.3937007874015748" top="0.43" bottom="0.47" header="0.4" footer="0.44"/>
  <pageSetup fitToHeight="1" fitToWidth="1"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0"/>
  <sheetViews>
    <sheetView tabSelected="1" zoomScaleSheetLayoutView="100" zoomScalePageLayoutView="0" workbookViewId="0" topLeftCell="A91">
      <selection activeCell="C104" sqref="C104"/>
    </sheetView>
  </sheetViews>
  <sheetFormatPr defaultColWidth="9.00390625" defaultRowHeight="12.75"/>
  <cols>
    <col min="1" max="2" width="5.00390625" style="20" customWidth="1"/>
    <col min="3" max="3" width="61.25390625" style="20" customWidth="1"/>
    <col min="4" max="4" width="8.00390625" style="22" customWidth="1"/>
    <col min="5" max="5" width="5.625" style="22" customWidth="1"/>
    <col min="6" max="6" width="7.625" style="21" customWidth="1"/>
    <col min="7" max="7" width="12.00390625" style="20" customWidth="1"/>
    <col min="8" max="8" width="15.125" style="23" customWidth="1"/>
    <col min="9" max="9" width="19.75390625" style="20" customWidth="1"/>
    <col min="10" max="10" width="17.00390625" style="20" customWidth="1"/>
    <col min="11" max="16384" width="9.125" style="20" customWidth="1"/>
  </cols>
  <sheetData>
    <row r="2" spans="1:2" ht="23.25">
      <c r="A2" s="19" t="s">
        <v>120</v>
      </c>
      <c r="B2" s="19"/>
    </row>
    <row r="4" spans="1:2" ht="20.25">
      <c r="A4" s="103" t="str">
        <f>Info!A5</f>
        <v>VD Hradištko, oprava provizorního hrazení jezu</v>
      </c>
      <c r="B4" s="103"/>
    </row>
    <row r="5" spans="1:2" ht="15">
      <c r="A5" s="104" t="str">
        <f>Info!A6</f>
        <v>č.stavby:</v>
      </c>
      <c r="B5" s="104"/>
    </row>
    <row r="6" spans="1:2" ht="15.75">
      <c r="A6" s="24" t="s">
        <v>9</v>
      </c>
      <c r="B6" s="24"/>
    </row>
    <row r="7" ht="13.5" thickBot="1"/>
    <row r="8" spans="1:9" ht="13.5" thickBot="1">
      <c r="A8" s="25" t="s">
        <v>47</v>
      </c>
      <c r="B8" s="26"/>
      <c r="C8" s="26" t="s">
        <v>11</v>
      </c>
      <c r="D8" s="91" t="s">
        <v>30</v>
      </c>
      <c r="E8" s="27"/>
      <c r="F8" s="28"/>
      <c r="G8" s="29"/>
      <c r="H8" s="30" t="s">
        <v>12</v>
      </c>
      <c r="I8" s="31" t="s">
        <v>0</v>
      </c>
    </row>
    <row r="9" spans="1:9" ht="12.75">
      <c r="A9" s="32" t="s">
        <v>48</v>
      </c>
      <c r="B9" s="33"/>
      <c r="C9" s="33"/>
      <c r="D9" s="34" t="s">
        <v>5</v>
      </c>
      <c r="E9" s="34" t="s">
        <v>117</v>
      </c>
      <c r="F9" s="31" t="s">
        <v>29</v>
      </c>
      <c r="G9" s="31" t="s">
        <v>14</v>
      </c>
      <c r="H9" s="35"/>
      <c r="I9" s="36"/>
    </row>
    <row r="10" spans="1:9" ht="13.5" thickBot="1">
      <c r="A10" s="37"/>
      <c r="B10" s="38"/>
      <c r="C10" s="38"/>
      <c r="D10" s="40" t="s">
        <v>9</v>
      </c>
      <c r="E10" s="40"/>
      <c r="F10" s="39" t="s">
        <v>118</v>
      </c>
      <c r="G10" s="39" t="s">
        <v>1</v>
      </c>
      <c r="H10" s="41"/>
      <c r="I10" s="42"/>
    </row>
    <row r="11" spans="1:9" ht="16.5" thickBot="1">
      <c r="A11" s="120">
        <v>1</v>
      </c>
      <c r="B11" s="105"/>
      <c r="C11" s="109" t="s">
        <v>45</v>
      </c>
      <c r="D11" s="44"/>
      <c r="E11" s="44"/>
      <c r="F11" s="43"/>
      <c r="G11" s="45"/>
      <c r="H11" s="46" t="s">
        <v>9</v>
      </c>
      <c r="I11" s="106"/>
    </row>
    <row r="12" spans="1:9" ht="12.75">
      <c r="A12" s="94" t="s">
        <v>9</v>
      </c>
      <c r="B12" s="105"/>
      <c r="C12" s="110" t="s">
        <v>21</v>
      </c>
      <c r="D12" s="15"/>
      <c r="E12" s="15"/>
      <c r="F12" s="5"/>
      <c r="G12" s="7"/>
      <c r="H12" s="8"/>
      <c r="I12" s="106" t="s">
        <v>9</v>
      </c>
    </row>
    <row r="13" spans="1:9" ht="12.75">
      <c r="A13" s="94"/>
      <c r="B13" s="94">
        <v>1</v>
      </c>
      <c r="C13" s="47" t="s">
        <v>71</v>
      </c>
      <c r="D13" s="1">
        <v>16</v>
      </c>
      <c r="E13" s="10" t="s">
        <v>31</v>
      </c>
      <c r="F13" s="1">
        <v>3</v>
      </c>
      <c r="G13" s="11">
        <v>0</v>
      </c>
      <c r="H13" s="48">
        <f>D13*F13*G13</f>
        <v>0</v>
      </c>
      <c r="I13" s="106"/>
    </row>
    <row r="14" spans="1:9" ht="12.75">
      <c r="A14" s="94"/>
      <c r="B14" s="94">
        <v>2</v>
      </c>
      <c r="C14" s="47" t="s">
        <v>72</v>
      </c>
      <c r="D14" s="1">
        <v>12</v>
      </c>
      <c r="E14" s="10" t="s">
        <v>31</v>
      </c>
      <c r="F14" s="1">
        <v>4</v>
      </c>
      <c r="G14" s="11">
        <v>0</v>
      </c>
      <c r="H14" s="48">
        <f>D14*F14*G14</f>
        <v>0</v>
      </c>
      <c r="I14" s="106"/>
    </row>
    <row r="15" spans="1:9" ht="12.75">
      <c r="A15" s="94"/>
      <c r="B15" s="94" t="s">
        <v>9</v>
      </c>
      <c r="C15" s="47"/>
      <c r="D15" s="5"/>
      <c r="E15" s="15"/>
      <c r="F15" s="5"/>
      <c r="G15" s="7"/>
      <c r="H15" s="48"/>
      <c r="I15" s="106"/>
    </row>
    <row r="16" spans="1:9" ht="12.75">
      <c r="A16" s="94"/>
      <c r="B16" s="94"/>
      <c r="C16" s="49" t="s">
        <v>74</v>
      </c>
      <c r="D16" s="5"/>
      <c r="E16" s="15"/>
      <c r="F16" s="5"/>
      <c r="G16" s="7"/>
      <c r="H16" s="8"/>
      <c r="I16" s="106"/>
    </row>
    <row r="17" spans="1:9" ht="63.75">
      <c r="A17" s="94"/>
      <c r="B17" s="94">
        <v>3</v>
      </c>
      <c r="C17" s="47" t="s">
        <v>73</v>
      </c>
      <c r="D17" s="1">
        <v>24</v>
      </c>
      <c r="E17" s="10" t="s">
        <v>31</v>
      </c>
      <c r="F17" s="1">
        <v>4</v>
      </c>
      <c r="G17" s="11">
        <v>0</v>
      </c>
      <c r="H17" s="48">
        <f>D17*F17*G17</f>
        <v>0</v>
      </c>
      <c r="I17" s="106"/>
    </row>
    <row r="18" spans="1:9" ht="12.75">
      <c r="A18" s="94"/>
      <c r="B18" s="94"/>
      <c r="C18" s="111"/>
      <c r="D18" s="5"/>
      <c r="E18" s="15"/>
      <c r="F18" s="5"/>
      <c r="G18" s="7"/>
      <c r="H18" s="48"/>
      <c r="I18" s="106"/>
    </row>
    <row r="19" spans="1:9" ht="12.75">
      <c r="A19" s="94"/>
      <c r="B19" s="94" t="s">
        <v>9</v>
      </c>
      <c r="C19" s="110" t="s">
        <v>7</v>
      </c>
      <c r="D19" s="5"/>
      <c r="E19" s="15"/>
      <c r="F19" s="5"/>
      <c r="G19" s="7"/>
      <c r="H19" s="8"/>
      <c r="I19" s="106" t="s">
        <v>9</v>
      </c>
    </row>
    <row r="20" spans="1:9" ht="12.75">
      <c r="A20" s="94"/>
      <c r="B20" s="94">
        <v>4</v>
      </c>
      <c r="C20" s="47" t="s">
        <v>76</v>
      </c>
      <c r="D20" s="1">
        <v>12</v>
      </c>
      <c r="E20" s="10" t="s">
        <v>31</v>
      </c>
      <c r="F20" s="1">
        <v>3</v>
      </c>
      <c r="G20" s="11">
        <v>0</v>
      </c>
      <c r="H20" s="48">
        <f>D20*F20*G20</f>
        <v>0</v>
      </c>
      <c r="I20" s="106"/>
    </row>
    <row r="21" spans="1:9" ht="12.75">
      <c r="A21" s="94"/>
      <c r="B21" s="94">
        <v>5</v>
      </c>
      <c r="C21" s="47" t="s">
        <v>75</v>
      </c>
      <c r="D21" s="1">
        <v>12</v>
      </c>
      <c r="E21" s="10" t="s">
        <v>31</v>
      </c>
      <c r="F21" s="1">
        <v>4</v>
      </c>
      <c r="G21" s="11">
        <v>0</v>
      </c>
      <c r="H21" s="48">
        <f>D21*F21*G21</f>
        <v>0</v>
      </c>
      <c r="I21" s="106"/>
    </row>
    <row r="22" spans="1:9" ht="12.75">
      <c r="A22" s="94"/>
      <c r="B22" s="94">
        <v>6</v>
      </c>
      <c r="C22" s="47" t="s">
        <v>98</v>
      </c>
      <c r="D22" s="1">
        <v>6</v>
      </c>
      <c r="E22" s="10" t="s">
        <v>31</v>
      </c>
      <c r="F22" s="1">
        <v>4</v>
      </c>
      <c r="G22" s="11">
        <v>0</v>
      </c>
      <c r="H22" s="48">
        <f>D22*F22*G22</f>
        <v>0</v>
      </c>
      <c r="I22" s="106"/>
    </row>
    <row r="23" spans="1:9" ht="12.75">
      <c r="A23" s="94"/>
      <c r="B23" s="94" t="s">
        <v>9</v>
      </c>
      <c r="C23" s="47"/>
      <c r="D23" s="15"/>
      <c r="E23" s="15"/>
      <c r="F23" s="5"/>
      <c r="G23" s="7"/>
      <c r="H23" s="48"/>
      <c r="I23" s="106"/>
    </row>
    <row r="24" spans="1:9" ht="12.75">
      <c r="A24" s="94"/>
      <c r="B24" s="94"/>
      <c r="C24" s="49" t="s">
        <v>16</v>
      </c>
      <c r="D24" s="9"/>
      <c r="E24" s="10"/>
      <c r="F24" s="1"/>
      <c r="G24" s="11"/>
      <c r="H24" s="48"/>
      <c r="I24" s="106"/>
    </row>
    <row r="25" spans="1:9" ht="14.25">
      <c r="A25" s="94"/>
      <c r="B25" s="94">
        <v>7</v>
      </c>
      <c r="C25" s="47" t="s">
        <v>25</v>
      </c>
      <c r="D25" s="12">
        <v>126.5</v>
      </c>
      <c r="E25" s="13" t="s">
        <v>32</v>
      </c>
      <c r="F25" s="1">
        <v>1</v>
      </c>
      <c r="G25" s="11">
        <v>0</v>
      </c>
      <c r="H25" s="48">
        <f>D25*F25*G25</f>
        <v>0</v>
      </c>
      <c r="I25" s="106"/>
    </row>
    <row r="26" spans="1:9" ht="14.25">
      <c r="A26" s="94"/>
      <c r="B26" s="94"/>
      <c r="C26" s="112" t="s">
        <v>107</v>
      </c>
      <c r="D26" s="12">
        <v>19.5</v>
      </c>
      <c r="E26" s="13" t="s">
        <v>32</v>
      </c>
      <c r="F26" s="1">
        <v>3</v>
      </c>
      <c r="G26" s="11"/>
      <c r="H26" s="48"/>
      <c r="I26" s="106"/>
    </row>
    <row r="27" spans="1:9" ht="14.25">
      <c r="A27" s="94"/>
      <c r="B27" s="94"/>
      <c r="C27" s="112" t="s">
        <v>108</v>
      </c>
      <c r="D27" s="12">
        <v>17</v>
      </c>
      <c r="E27" s="13" t="s">
        <v>32</v>
      </c>
      <c r="F27" s="1">
        <v>4</v>
      </c>
      <c r="G27" s="11"/>
      <c r="H27" s="48"/>
      <c r="I27" s="106"/>
    </row>
    <row r="28" spans="1:9" ht="12.75">
      <c r="A28" s="94"/>
      <c r="B28" s="94"/>
      <c r="C28" s="112"/>
      <c r="D28" s="12"/>
      <c r="E28" s="13"/>
      <c r="F28" s="1"/>
      <c r="G28" s="11"/>
      <c r="H28" s="48"/>
      <c r="I28" s="106"/>
    </row>
    <row r="29" spans="1:9" ht="25.5">
      <c r="A29" s="94"/>
      <c r="B29" s="94">
        <v>8</v>
      </c>
      <c r="C29" s="111" t="s">
        <v>41</v>
      </c>
      <c r="D29" s="12">
        <v>126.5</v>
      </c>
      <c r="E29" s="13" t="s">
        <v>32</v>
      </c>
      <c r="F29" s="5">
        <v>1</v>
      </c>
      <c r="G29" s="14">
        <v>0</v>
      </c>
      <c r="H29" s="8">
        <f>D29*F29*G29</f>
        <v>0</v>
      </c>
      <c r="I29" s="106"/>
    </row>
    <row r="30" spans="1:9" ht="38.25">
      <c r="A30" s="94"/>
      <c r="B30" s="94">
        <v>9</v>
      </c>
      <c r="C30" s="111" t="s">
        <v>96</v>
      </c>
      <c r="D30" s="12">
        <v>10152</v>
      </c>
      <c r="E30" s="12" t="s">
        <v>33</v>
      </c>
      <c r="F30" s="5">
        <v>1</v>
      </c>
      <c r="G30" s="14">
        <v>0</v>
      </c>
      <c r="H30" s="8">
        <f>D30*F30*G30</f>
        <v>0</v>
      </c>
      <c r="I30" s="106"/>
    </row>
    <row r="31" spans="1:9" ht="12.75">
      <c r="A31" s="94"/>
      <c r="B31" s="94"/>
      <c r="C31" s="112" t="s">
        <v>109</v>
      </c>
      <c r="D31" s="12">
        <v>47</v>
      </c>
      <c r="E31" s="13" t="s">
        <v>33</v>
      </c>
      <c r="F31" s="5">
        <v>4</v>
      </c>
      <c r="G31" s="14"/>
      <c r="H31" s="8"/>
      <c r="I31" s="106"/>
    </row>
    <row r="32" spans="1:9" ht="12.75">
      <c r="A32" s="94"/>
      <c r="B32" s="94"/>
      <c r="C32" s="112" t="s">
        <v>110</v>
      </c>
      <c r="D32" s="12">
        <v>41</v>
      </c>
      <c r="E32" s="13" t="s">
        <v>33</v>
      </c>
      <c r="F32" s="5">
        <v>4</v>
      </c>
      <c r="G32" s="14"/>
      <c r="H32" s="8"/>
      <c r="I32" s="106"/>
    </row>
    <row r="33" spans="1:9" ht="12.75">
      <c r="A33" s="94"/>
      <c r="B33" s="94"/>
      <c r="C33" s="112" t="s">
        <v>111</v>
      </c>
      <c r="D33" s="12">
        <v>49</v>
      </c>
      <c r="E33" s="13" t="s">
        <v>33</v>
      </c>
      <c r="F33" s="5">
        <v>200</v>
      </c>
      <c r="G33" s="14"/>
      <c r="H33" s="8"/>
      <c r="I33" s="106"/>
    </row>
    <row r="34" spans="1:9" ht="12.75">
      <c r="A34" s="94"/>
      <c r="B34" s="94"/>
      <c r="C34" s="111"/>
      <c r="D34" s="12"/>
      <c r="E34" s="13"/>
      <c r="F34" s="5"/>
      <c r="G34" s="14"/>
      <c r="H34" s="8"/>
      <c r="I34" s="106"/>
    </row>
    <row r="35" spans="1:9" ht="25.5">
      <c r="A35" s="94"/>
      <c r="B35" s="94">
        <v>10</v>
      </c>
      <c r="C35" s="111" t="s">
        <v>43</v>
      </c>
      <c r="D35" s="12">
        <v>126.5</v>
      </c>
      <c r="E35" s="13" t="s">
        <v>32</v>
      </c>
      <c r="F35" s="5">
        <v>1</v>
      </c>
      <c r="G35" s="14">
        <v>0</v>
      </c>
      <c r="H35" s="8">
        <f>D35*F35*G35</f>
        <v>0</v>
      </c>
      <c r="I35" s="106"/>
    </row>
    <row r="36" spans="1:9" ht="12.75">
      <c r="A36" s="94"/>
      <c r="B36" s="94"/>
      <c r="C36" s="47"/>
      <c r="D36" s="9"/>
      <c r="E36" s="10"/>
      <c r="F36" s="1"/>
      <c r="G36" s="11"/>
      <c r="H36" s="48"/>
      <c r="I36" s="106"/>
    </row>
    <row r="37" spans="1:9" ht="12.75">
      <c r="A37" s="94"/>
      <c r="B37" s="94"/>
      <c r="C37" s="50" t="s">
        <v>8</v>
      </c>
      <c r="D37" s="15"/>
      <c r="E37" s="15"/>
      <c r="F37" s="5"/>
      <c r="G37" s="7"/>
      <c r="H37" s="8"/>
      <c r="I37" s="106"/>
    </row>
    <row r="38" spans="1:9" ht="12.75">
      <c r="A38" s="94"/>
      <c r="B38" s="94">
        <v>11</v>
      </c>
      <c r="C38" s="113" t="s">
        <v>85</v>
      </c>
      <c r="D38" s="12">
        <v>30</v>
      </c>
      <c r="E38" s="12" t="s">
        <v>33</v>
      </c>
      <c r="F38" s="5">
        <v>4</v>
      </c>
      <c r="G38" s="14">
        <v>0</v>
      </c>
      <c r="H38" s="8">
        <f>D38*F38*G38</f>
        <v>0</v>
      </c>
      <c r="I38" s="106"/>
    </row>
    <row r="39" spans="1:9" ht="51">
      <c r="A39" s="94"/>
      <c r="B39" s="94">
        <v>12</v>
      </c>
      <c r="C39" s="113" t="s">
        <v>77</v>
      </c>
      <c r="D39" s="12">
        <v>21</v>
      </c>
      <c r="E39" s="13" t="s">
        <v>33</v>
      </c>
      <c r="F39" s="5">
        <v>4</v>
      </c>
      <c r="G39" s="14">
        <v>0</v>
      </c>
      <c r="H39" s="8">
        <f>D39*F39*G39</f>
        <v>0</v>
      </c>
      <c r="I39" s="106"/>
    </row>
    <row r="40" spans="1:9" ht="38.25">
      <c r="A40" s="94"/>
      <c r="B40" s="94">
        <v>13</v>
      </c>
      <c r="C40" s="113" t="s">
        <v>78</v>
      </c>
      <c r="D40" s="12">
        <v>41</v>
      </c>
      <c r="E40" s="12" t="s">
        <v>33</v>
      </c>
      <c r="F40" s="5">
        <v>4</v>
      </c>
      <c r="G40" s="14">
        <v>0</v>
      </c>
      <c r="H40" s="8">
        <f>D40*F40*G40</f>
        <v>0</v>
      </c>
      <c r="I40" s="106"/>
    </row>
    <row r="41" spans="1:9" ht="38.25">
      <c r="A41" s="94"/>
      <c r="B41" s="94">
        <v>14</v>
      </c>
      <c r="C41" s="113" t="s">
        <v>79</v>
      </c>
      <c r="D41" s="12">
        <v>47</v>
      </c>
      <c r="E41" s="12" t="s">
        <v>33</v>
      </c>
      <c r="F41" s="5">
        <v>4</v>
      </c>
      <c r="G41" s="14">
        <v>0</v>
      </c>
      <c r="H41" s="8">
        <f>D41*F41*G41</f>
        <v>0</v>
      </c>
      <c r="I41" s="106"/>
    </row>
    <row r="42" spans="1:9" ht="38.25">
      <c r="A42" s="94"/>
      <c r="B42" s="94">
        <v>15</v>
      </c>
      <c r="C42" s="113" t="s">
        <v>80</v>
      </c>
      <c r="D42" s="12">
        <v>49</v>
      </c>
      <c r="E42" s="12" t="s">
        <v>33</v>
      </c>
      <c r="F42" s="5">
        <v>200</v>
      </c>
      <c r="G42" s="14">
        <v>0</v>
      </c>
      <c r="H42" s="8">
        <f>D42*F42*G42</f>
        <v>0</v>
      </c>
      <c r="I42" s="106"/>
    </row>
    <row r="43" spans="1:9" ht="14.25">
      <c r="A43" s="94"/>
      <c r="B43" s="94">
        <v>16</v>
      </c>
      <c r="C43" s="114" t="s">
        <v>93</v>
      </c>
      <c r="D43" s="12">
        <v>0.14</v>
      </c>
      <c r="E43" s="12" t="s">
        <v>94</v>
      </c>
      <c r="F43" s="5">
        <v>4</v>
      </c>
      <c r="G43" s="14">
        <v>0</v>
      </c>
      <c r="H43" s="8">
        <f>G43*F43*D43</f>
        <v>0</v>
      </c>
      <c r="I43" s="106"/>
    </row>
    <row r="44" spans="1:9" ht="12.75">
      <c r="A44" s="94"/>
      <c r="B44" s="94"/>
      <c r="C44" s="111"/>
      <c r="D44" s="12"/>
      <c r="E44" s="12"/>
      <c r="F44" s="5"/>
      <c r="G44" s="14"/>
      <c r="H44" s="8"/>
      <c r="I44" s="106"/>
    </row>
    <row r="45" spans="1:10" ht="12.75">
      <c r="A45" s="94"/>
      <c r="B45" s="94"/>
      <c r="C45" s="50" t="s">
        <v>17</v>
      </c>
      <c r="D45" s="15"/>
      <c r="E45" s="15"/>
      <c r="F45" s="5"/>
      <c r="G45" s="7"/>
      <c r="H45" s="8"/>
      <c r="I45" s="106"/>
      <c r="J45" s="20" t="s">
        <v>9</v>
      </c>
    </row>
    <row r="46" spans="1:10" ht="12.75">
      <c r="A46" s="94"/>
      <c r="B46" s="94">
        <v>17</v>
      </c>
      <c r="C46" s="47" t="s">
        <v>26</v>
      </c>
      <c r="D46" s="12"/>
      <c r="E46" s="12"/>
      <c r="F46" s="5">
        <v>1</v>
      </c>
      <c r="G46" s="14">
        <v>0</v>
      </c>
      <c r="H46" s="8">
        <f>F46*G46</f>
        <v>0</v>
      </c>
      <c r="I46" s="106"/>
      <c r="J46" s="20" t="s">
        <v>9</v>
      </c>
    </row>
    <row r="47" spans="1:9" ht="13.5" thickBot="1">
      <c r="A47" s="94"/>
      <c r="B47" s="94"/>
      <c r="C47" s="111"/>
      <c r="D47" s="12"/>
      <c r="E47" s="12"/>
      <c r="F47" s="5"/>
      <c r="G47" s="14"/>
      <c r="H47" s="8"/>
      <c r="I47" s="106"/>
    </row>
    <row r="48" spans="1:9" ht="13.5" thickBot="1">
      <c r="A48" s="95"/>
      <c r="B48" s="95"/>
      <c r="C48" s="115" t="s">
        <v>49</v>
      </c>
      <c r="D48" s="44"/>
      <c r="E48" s="44"/>
      <c r="F48" s="43"/>
      <c r="G48" s="45"/>
      <c r="H48" s="46">
        <f>SUM(H11:H47)</f>
        <v>0</v>
      </c>
      <c r="I48" s="107"/>
    </row>
    <row r="49" spans="1:9" ht="13.5" thickBot="1">
      <c r="A49" s="100"/>
      <c r="B49" s="100"/>
      <c r="C49" s="116"/>
      <c r="D49" s="101"/>
      <c r="E49" s="101"/>
      <c r="F49" s="43"/>
      <c r="G49" s="45"/>
      <c r="H49" s="117"/>
      <c r="I49" s="102"/>
    </row>
    <row r="50" spans="1:9" ht="16.5" thickBot="1">
      <c r="A50" s="120">
        <v>2</v>
      </c>
      <c r="B50" s="94" t="s">
        <v>9</v>
      </c>
      <c r="C50" s="118" t="s">
        <v>46</v>
      </c>
      <c r="D50" s="96"/>
      <c r="E50" s="96"/>
      <c r="F50" s="97"/>
      <c r="G50" s="98"/>
      <c r="H50" s="99" t="s">
        <v>9</v>
      </c>
      <c r="I50" s="108"/>
    </row>
    <row r="51" spans="1:9" ht="12.75">
      <c r="A51" s="94"/>
      <c r="B51" s="94" t="s">
        <v>9</v>
      </c>
      <c r="C51" s="110" t="s">
        <v>21</v>
      </c>
      <c r="D51" s="15"/>
      <c r="E51" s="15"/>
      <c r="F51" s="5"/>
      <c r="G51" s="7"/>
      <c r="H51" s="8"/>
      <c r="I51" s="106" t="s">
        <v>9</v>
      </c>
    </row>
    <row r="52" spans="1:9" ht="12.75">
      <c r="A52" s="94"/>
      <c r="B52" s="94">
        <v>1</v>
      </c>
      <c r="C52" s="47" t="s">
        <v>86</v>
      </c>
      <c r="D52" s="1">
        <v>24</v>
      </c>
      <c r="E52" s="10" t="s">
        <v>31</v>
      </c>
      <c r="F52" s="1">
        <v>4</v>
      </c>
      <c r="G52" s="11">
        <v>0</v>
      </c>
      <c r="H52" s="48">
        <f>D52*F52*G52</f>
        <v>0</v>
      </c>
      <c r="I52" s="106"/>
    </row>
    <row r="53" spans="1:9" ht="12.75">
      <c r="A53" s="94"/>
      <c r="B53" s="94"/>
      <c r="C53" s="47"/>
      <c r="D53" s="9"/>
      <c r="E53" s="10"/>
      <c r="F53" s="1"/>
      <c r="G53" s="11"/>
      <c r="H53" s="48"/>
      <c r="I53" s="106"/>
    </row>
    <row r="54" spans="1:9" ht="12.75">
      <c r="A54" s="94"/>
      <c r="B54" s="94"/>
      <c r="C54" s="49" t="s">
        <v>74</v>
      </c>
      <c r="D54" s="5"/>
      <c r="E54" s="15"/>
      <c r="F54" s="5"/>
      <c r="G54" s="7"/>
      <c r="H54" s="8"/>
      <c r="I54" s="106"/>
    </row>
    <row r="55" spans="1:9" ht="63.75">
      <c r="A55" s="94"/>
      <c r="B55" s="94">
        <v>2</v>
      </c>
      <c r="C55" s="47" t="s">
        <v>73</v>
      </c>
      <c r="D55" s="1">
        <v>24</v>
      </c>
      <c r="E55" s="10" t="s">
        <v>31</v>
      </c>
      <c r="F55" s="1">
        <v>4</v>
      </c>
      <c r="G55" s="11">
        <v>0</v>
      </c>
      <c r="H55" s="48">
        <f>D55*F55*G55</f>
        <v>0</v>
      </c>
      <c r="I55" s="106"/>
    </row>
    <row r="56" spans="1:9" ht="63.75">
      <c r="A56" s="94"/>
      <c r="B56" s="94">
        <v>3</v>
      </c>
      <c r="C56" s="47" t="s">
        <v>87</v>
      </c>
      <c r="D56" s="1">
        <v>32</v>
      </c>
      <c r="E56" s="10" t="s">
        <v>31</v>
      </c>
      <c r="F56" s="1">
        <v>3</v>
      </c>
      <c r="G56" s="11">
        <v>0</v>
      </c>
      <c r="H56" s="48">
        <f>D56*F56*G56</f>
        <v>0</v>
      </c>
      <c r="I56" s="106"/>
    </row>
    <row r="57" spans="1:9" ht="12.75">
      <c r="A57" s="94"/>
      <c r="B57" s="94"/>
      <c r="C57" s="111"/>
      <c r="D57" s="9"/>
      <c r="E57" s="10"/>
      <c r="F57" s="1"/>
      <c r="G57" s="11"/>
      <c r="H57" s="48"/>
      <c r="I57" s="106"/>
    </row>
    <row r="58" spans="1:9" ht="12.75">
      <c r="A58" s="94"/>
      <c r="B58" s="94" t="s">
        <v>9</v>
      </c>
      <c r="C58" s="110" t="s">
        <v>7</v>
      </c>
      <c r="D58" s="15"/>
      <c r="E58" s="15"/>
      <c r="F58" s="5"/>
      <c r="G58" s="7"/>
      <c r="H58" s="8"/>
      <c r="I58" s="106" t="s">
        <v>9</v>
      </c>
    </row>
    <row r="59" spans="1:9" ht="12.75">
      <c r="A59" s="94"/>
      <c r="B59" s="94">
        <v>4</v>
      </c>
      <c r="C59" s="47" t="s">
        <v>97</v>
      </c>
      <c r="D59" s="1">
        <v>6</v>
      </c>
      <c r="E59" s="10" t="s">
        <v>31</v>
      </c>
      <c r="F59" s="1">
        <v>4</v>
      </c>
      <c r="G59" s="11">
        <v>0</v>
      </c>
      <c r="H59" s="48">
        <f>D59*F59*G59</f>
        <v>0</v>
      </c>
      <c r="I59" s="106"/>
    </row>
    <row r="60" spans="1:9" ht="12.75">
      <c r="A60" s="94"/>
      <c r="B60" s="94"/>
      <c r="C60" s="47"/>
      <c r="D60" s="9"/>
      <c r="E60" s="10"/>
      <c r="F60" s="1"/>
      <c r="G60" s="11"/>
      <c r="H60" s="48"/>
      <c r="I60" s="106"/>
    </row>
    <row r="61" spans="1:9" ht="12.75">
      <c r="A61" s="94"/>
      <c r="B61" s="94"/>
      <c r="C61" s="49" t="s">
        <v>16</v>
      </c>
      <c r="D61" s="9"/>
      <c r="E61" s="10"/>
      <c r="F61" s="1"/>
      <c r="G61" s="11"/>
      <c r="H61" s="48"/>
      <c r="I61" s="106"/>
    </row>
    <row r="62" spans="1:9" ht="14.25">
      <c r="A62" s="94"/>
      <c r="B62" s="94">
        <v>5</v>
      </c>
      <c r="C62" s="47" t="s">
        <v>25</v>
      </c>
      <c r="D62" s="12">
        <v>188.6</v>
      </c>
      <c r="E62" s="13" t="s">
        <v>32</v>
      </c>
      <c r="F62" s="1">
        <v>1</v>
      </c>
      <c r="G62" s="11">
        <v>0</v>
      </c>
      <c r="H62" s="48">
        <f>D62*F62*G62</f>
        <v>0</v>
      </c>
      <c r="I62" s="106"/>
    </row>
    <row r="63" spans="1:9" ht="14.25">
      <c r="A63" s="94"/>
      <c r="B63" s="94"/>
      <c r="C63" s="112" t="s">
        <v>81</v>
      </c>
      <c r="D63" s="12">
        <v>19.6</v>
      </c>
      <c r="E63" s="13" t="s">
        <v>32</v>
      </c>
      <c r="F63" s="1">
        <v>3</v>
      </c>
      <c r="G63" s="11"/>
      <c r="H63" s="48"/>
      <c r="I63" s="106"/>
    </row>
    <row r="64" spans="1:9" ht="14.25">
      <c r="A64" s="94"/>
      <c r="B64" s="94"/>
      <c r="C64" s="112" t="s">
        <v>82</v>
      </c>
      <c r="D64" s="12">
        <v>15.5</v>
      </c>
      <c r="E64" s="13" t="s">
        <v>32</v>
      </c>
      <c r="F64" s="1">
        <v>4</v>
      </c>
      <c r="G64" s="11"/>
      <c r="H64" s="48"/>
      <c r="I64" s="106"/>
    </row>
    <row r="65" spans="1:9" ht="14.25">
      <c r="A65" s="94"/>
      <c r="B65" s="94"/>
      <c r="C65" s="112" t="s">
        <v>88</v>
      </c>
      <c r="D65" s="12">
        <v>11.5</v>
      </c>
      <c r="E65" s="13" t="s">
        <v>32</v>
      </c>
      <c r="F65" s="1">
        <v>2</v>
      </c>
      <c r="G65" s="11"/>
      <c r="H65" s="48"/>
      <c r="I65" s="106"/>
    </row>
    <row r="66" spans="1:9" ht="14.25">
      <c r="A66" s="94"/>
      <c r="B66" s="94"/>
      <c r="C66" s="112" t="s">
        <v>95</v>
      </c>
      <c r="D66" s="12">
        <v>21.8</v>
      </c>
      <c r="E66" s="13" t="s">
        <v>32</v>
      </c>
      <c r="F66" s="1">
        <v>2</v>
      </c>
      <c r="G66" s="11"/>
      <c r="H66" s="48"/>
      <c r="I66" s="106"/>
    </row>
    <row r="67" spans="1:9" ht="14.25">
      <c r="A67" s="94"/>
      <c r="B67" s="94"/>
      <c r="C67" s="112" t="s">
        <v>89</v>
      </c>
      <c r="D67" s="12">
        <v>0.6</v>
      </c>
      <c r="E67" s="13" t="s">
        <v>32</v>
      </c>
      <c r="F67" s="1">
        <v>2</v>
      </c>
      <c r="G67" s="11"/>
      <c r="H67" s="48"/>
      <c r="I67" s="106"/>
    </row>
    <row r="68" spans="1:9" ht="12.75">
      <c r="A68" s="94"/>
      <c r="B68" s="94"/>
      <c r="C68" s="112"/>
      <c r="D68" s="12"/>
      <c r="E68" s="13"/>
      <c r="F68" s="1"/>
      <c r="G68" s="11"/>
      <c r="H68" s="48"/>
      <c r="I68" s="106"/>
    </row>
    <row r="69" spans="1:9" ht="14.25">
      <c r="A69" s="94"/>
      <c r="B69" s="94">
        <v>6</v>
      </c>
      <c r="C69" s="47" t="s">
        <v>90</v>
      </c>
      <c r="D69" s="12">
        <v>1.5</v>
      </c>
      <c r="E69" s="13" t="s">
        <v>32</v>
      </c>
      <c r="F69" s="1">
        <v>1</v>
      </c>
      <c r="G69" s="11">
        <v>0</v>
      </c>
      <c r="H69" s="48">
        <f>D69*F69*G69</f>
        <v>0</v>
      </c>
      <c r="I69" s="106"/>
    </row>
    <row r="70" spans="1:9" ht="14.25">
      <c r="A70" s="94"/>
      <c r="B70" s="94"/>
      <c r="C70" s="112" t="s">
        <v>91</v>
      </c>
      <c r="D70" s="12">
        <v>0.5</v>
      </c>
      <c r="E70" s="13" t="s">
        <v>32</v>
      </c>
      <c r="F70" s="1">
        <v>2</v>
      </c>
      <c r="G70" s="11"/>
      <c r="H70" s="48"/>
      <c r="I70" s="106"/>
    </row>
    <row r="71" spans="1:9" ht="14.25">
      <c r="A71" s="94"/>
      <c r="B71" s="94"/>
      <c r="C71" s="112" t="s">
        <v>92</v>
      </c>
      <c r="D71" s="12">
        <v>0.25</v>
      </c>
      <c r="E71" s="13" t="s">
        <v>32</v>
      </c>
      <c r="F71" s="1">
        <v>2</v>
      </c>
      <c r="G71" s="11"/>
      <c r="H71" s="48"/>
      <c r="I71" s="106"/>
    </row>
    <row r="72" spans="1:9" ht="12.75">
      <c r="A72" s="94"/>
      <c r="B72" s="94"/>
      <c r="C72" s="112"/>
      <c r="D72" s="12"/>
      <c r="E72" s="13"/>
      <c r="F72" s="1"/>
      <c r="G72" s="11"/>
      <c r="H72" s="48"/>
      <c r="I72" s="106"/>
    </row>
    <row r="73" spans="1:9" ht="25.5">
      <c r="A73" s="94"/>
      <c r="B73" s="94">
        <v>7</v>
      </c>
      <c r="C73" s="111" t="s">
        <v>99</v>
      </c>
      <c r="D73" s="12">
        <v>188.60000000000002</v>
      </c>
      <c r="E73" s="13" t="s">
        <v>32</v>
      </c>
      <c r="F73" s="5">
        <v>1</v>
      </c>
      <c r="G73" s="14">
        <v>0</v>
      </c>
      <c r="H73" s="8">
        <f>D73*F73*G73</f>
        <v>0</v>
      </c>
      <c r="I73" s="106"/>
    </row>
    <row r="74" spans="1:9" ht="25.5">
      <c r="A74" s="94"/>
      <c r="B74" s="94">
        <v>8</v>
      </c>
      <c r="C74" s="111" t="s">
        <v>42</v>
      </c>
      <c r="D74" s="12">
        <v>352</v>
      </c>
      <c r="E74" s="12" t="s">
        <v>33</v>
      </c>
      <c r="F74" s="5">
        <v>1</v>
      </c>
      <c r="G74" s="14">
        <v>0</v>
      </c>
      <c r="H74" s="8">
        <f>D74*F74*G74</f>
        <v>0</v>
      </c>
      <c r="I74" s="106"/>
    </row>
    <row r="75" spans="1:9" ht="12.75">
      <c r="A75" s="94"/>
      <c r="B75" s="94"/>
      <c r="C75" s="112" t="s">
        <v>83</v>
      </c>
      <c r="D75" s="12">
        <v>47</v>
      </c>
      <c r="E75" s="13" t="s">
        <v>33</v>
      </c>
      <c r="F75" s="5">
        <v>4</v>
      </c>
      <c r="G75" s="14"/>
      <c r="H75" s="8"/>
      <c r="I75" s="106"/>
    </row>
    <row r="76" spans="1:9" ht="12.75">
      <c r="A76" s="94"/>
      <c r="B76" s="94"/>
      <c r="C76" s="112" t="s">
        <v>84</v>
      </c>
      <c r="D76" s="12">
        <v>41</v>
      </c>
      <c r="E76" s="13" t="s">
        <v>33</v>
      </c>
      <c r="F76" s="5">
        <v>4</v>
      </c>
      <c r="G76" s="14"/>
      <c r="H76" s="8"/>
      <c r="I76" s="106"/>
    </row>
    <row r="77" spans="1:9" ht="12.75">
      <c r="A77" s="94"/>
      <c r="B77" s="94"/>
      <c r="C77" s="111"/>
      <c r="D77" s="12"/>
      <c r="E77" s="13"/>
      <c r="F77" s="5"/>
      <c r="G77" s="14"/>
      <c r="H77" s="8"/>
      <c r="I77" s="106"/>
    </row>
    <row r="78" spans="1:9" ht="14.25">
      <c r="A78" s="94"/>
      <c r="B78" s="94">
        <v>9</v>
      </c>
      <c r="C78" s="111" t="s">
        <v>100</v>
      </c>
      <c r="D78" s="12">
        <v>155.4</v>
      </c>
      <c r="E78" s="13" t="s">
        <v>32</v>
      </c>
      <c r="F78" s="5">
        <v>1</v>
      </c>
      <c r="G78" s="14">
        <v>0</v>
      </c>
      <c r="H78" s="8">
        <f>D78*F78*G78</f>
        <v>0</v>
      </c>
      <c r="I78" s="106"/>
    </row>
    <row r="79" spans="1:9" ht="14.25">
      <c r="A79" s="94"/>
      <c r="B79" s="94"/>
      <c r="C79" s="112" t="s">
        <v>81</v>
      </c>
      <c r="D79" s="12">
        <v>19.6</v>
      </c>
      <c r="E79" s="13" t="s">
        <v>32</v>
      </c>
      <c r="F79" s="1">
        <v>3</v>
      </c>
      <c r="G79" s="11"/>
      <c r="H79" s="48"/>
      <c r="I79" s="106"/>
    </row>
    <row r="80" spans="1:9" ht="14.25">
      <c r="A80" s="94"/>
      <c r="B80" s="94"/>
      <c r="C80" s="112" t="s">
        <v>82</v>
      </c>
      <c r="D80" s="12">
        <v>15.5</v>
      </c>
      <c r="E80" s="13" t="s">
        <v>32</v>
      </c>
      <c r="F80" s="1">
        <v>4</v>
      </c>
      <c r="G80" s="11"/>
      <c r="H80" s="48"/>
      <c r="I80" s="106"/>
    </row>
    <row r="81" spans="1:9" ht="14.25">
      <c r="A81" s="94"/>
      <c r="B81" s="94"/>
      <c r="C81" s="112" t="s">
        <v>88</v>
      </c>
      <c r="D81" s="12">
        <v>5.8</v>
      </c>
      <c r="E81" s="13" t="s">
        <v>32</v>
      </c>
      <c r="F81" s="1">
        <v>2</v>
      </c>
      <c r="G81" s="11"/>
      <c r="H81" s="48"/>
      <c r="I81" s="106"/>
    </row>
    <row r="82" spans="1:9" ht="14.25">
      <c r="A82" s="94"/>
      <c r="B82" s="94"/>
      <c r="C82" s="112" t="s">
        <v>101</v>
      </c>
      <c r="D82" s="12">
        <v>10.9</v>
      </c>
      <c r="E82" s="13" t="s">
        <v>32</v>
      </c>
      <c r="F82" s="1">
        <v>2</v>
      </c>
      <c r="G82" s="11"/>
      <c r="H82" s="48"/>
      <c r="I82" s="106"/>
    </row>
    <row r="83" spans="1:9" ht="14.25">
      <c r="A83" s="94"/>
      <c r="B83" s="94"/>
      <c r="C83" s="112" t="s">
        <v>102</v>
      </c>
      <c r="D83" s="12">
        <v>0.6</v>
      </c>
      <c r="E83" s="13" t="s">
        <v>32</v>
      </c>
      <c r="F83" s="1">
        <v>2</v>
      </c>
      <c r="G83" s="11"/>
      <c r="H83" s="48"/>
      <c r="I83" s="106"/>
    </row>
    <row r="84" spans="1:9" ht="12.75">
      <c r="A84" s="94"/>
      <c r="B84" s="94"/>
      <c r="C84" s="47"/>
      <c r="D84" s="9"/>
      <c r="E84" s="10"/>
      <c r="F84" s="1"/>
      <c r="G84" s="11"/>
      <c r="H84" s="48"/>
      <c r="I84" s="106"/>
    </row>
    <row r="85" spans="1:9" ht="12.75">
      <c r="A85" s="94"/>
      <c r="B85" s="94"/>
      <c r="C85" s="50" t="s">
        <v>8</v>
      </c>
      <c r="D85" s="15"/>
      <c r="E85" s="15"/>
      <c r="F85" s="5"/>
      <c r="G85" s="7"/>
      <c r="H85" s="8"/>
      <c r="I85" s="106"/>
    </row>
    <row r="86" spans="1:9" ht="12.75">
      <c r="A86" s="94"/>
      <c r="B86" s="94">
        <v>10</v>
      </c>
      <c r="C86" s="113" t="s">
        <v>85</v>
      </c>
      <c r="D86" s="12">
        <v>47</v>
      </c>
      <c r="E86" s="12" t="s">
        <v>33</v>
      </c>
      <c r="F86" s="5">
        <v>4</v>
      </c>
      <c r="G86" s="14">
        <v>0</v>
      </c>
      <c r="H86" s="8">
        <f aca="true" t="shared" si="0" ref="H86:H91">D86*F86*G86</f>
        <v>0</v>
      </c>
      <c r="I86" s="106"/>
    </row>
    <row r="87" spans="1:9" ht="51">
      <c r="A87" s="94"/>
      <c r="B87" s="94">
        <v>11</v>
      </c>
      <c r="C87" s="113" t="s">
        <v>77</v>
      </c>
      <c r="D87" s="12">
        <v>21</v>
      </c>
      <c r="E87" s="13" t="s">
        <v>33</v>
      </c>
      <c r="F87" s="5">
        <v>4</v>
      </c>
      <c r="G87" s="14">
        <v>0</v>
      </c>
      <c r="H87" s="8">
        <f t="shared" si="0"/>
        <v>0</v>
      </c>
      <c r="I87" s="106"/>
    </row>
    <row r="88" spans="1:9" ht="12.75">
      <c r="A88" s="94"/>
      <c r="B88" s="94">
        <v>12</v>
      </c>
      <c r="C88" s="113" t="s">
        <v>112</v>
      </c>
      <c r="D88" s="12">
        <v>178</v>
      </c>
      <c r="E88" s="12" t="s">
        <v>33</v>
      </c>
      <c r="F88" s="5">
        <v>3</v>
      </c>
      <c r="G88" s="14">
        <v>0</v>
      </c>
      <c r="H88" s="8">
        <f>D88*F88*G88</f>
        <v>0</v>
      </c>
      <c r="I88" s="106"/>
    </row>
    <row r="89" spans="1:9" ht="38.25">
      <c r="A89" s="94"/>
      <c r="B89" s="94">
        <v>13</v>
      </c>
      <c r="C89" s="113" t="s">
        <v>78</v>
      </c>
      <c r="D89" s="12">
        <v>41</v>
      </c>
      <c r="E89" s="12" t="s">
        <v>33</v>
      </c>
      <c r="F89" s="5">
        <v>4</v>
      </c>
      <c r="G89" s="14">
        <v>0</v>
      </c>
      <c r="H89" s="8">
        <f t="shared" si="0"/>
        <v>0</v>
      </c>
      <c r="I89" s="106"/>
    </row>
    <row r="90" spans="1:9" ht="38.25">
      <c r="A90" s="94"/>
      <c r="B90" s="94">
        <v>14</v>
      </c>
      <c r="C90" s="113" t="s">
        <v>79</v>
      </c>
      <c r="D90" s="12">
        <v>47</v>
      </c>
      <c r="E90" s="12" t="s">
        <v>33</v>
      </c>
      <c r="F90" s="5">
        <v>4</v>
      </c>
      <c r="G90" s="14">
        <v>0</v>
      </c>
      <c r="H90" s="8">
        <f t="shared" si="0"/>
        <v>0</v>
      </c>
      <c r="I90" s="106"/>
    </row>
    <row r="91" spans="1:9" ht="38.25">
      <c r="A91" s="94"/>
      <c r="B91" s="94">
        <v>15</v>
      </c>
      <c r="C91" s="113" t="s">
        <v>103</v>
      </c>
      <c r="D91" s="12">
        <v>425</v>
      </c>
      <c r="E91" s="12" t="s">
        <v>33</v>
      </c>
      <c r="F91" s="5">
        <v>2</v>
      </c>
      <c r="G91" s="14">
        <v>0</v>
      </c>
      <c r="H91" s="8">
        <f t="shared" si="0"/>
        <v>0</v>
      </c>
      <c r="I91" s="106"/>
    </row>
    <row r="92" spans="1:9" ht="38.25">
      <c r="A92" s="94"/>
      <c r="B92" s="94">
        <v>16</v>
      </c>
      <c r="C92" s="113" t="s">
        <v>104</v>
      </c>
      <c r="D92" s="12">
        <v>765</v>
      </c>
      <c r="E92" s="12" t="s">
        <v>33</v>
      </c>
      <c r="F92" s="5">
        <v>2</v>
      </c>
      <c r="G92" s="14">
        <v>0</v>
      </c>
      <c r="H92" s="8">
        <f>D92*F92*G92</f>
        <v>0</v>
      </c>
      <c r="I92" s="106"/>
    </row>
    <row r="93" spans="1:9" ht="38.25">
      <c r="A93" s="94"/>
      <c r="B93" s="94">
        <v>17</v>
      </c>
      <c r="C93" s="113" t="s">
        <v>105</v>
      </c>
      <c r="D93" s="12">
        <v>60</v>
      </c>
      <c r="E93" s="12" t="s">
        <v>33</v>
      </c>
      <c r="F93" s="5">
        <v>2</v>
      </c>
      <c r="G93" s="14">
        <v>0</v>
      </c>
      <c r="H93" s="8">
        <f>D93*F93*G93</f>
        <v>0</v>
      </c>
      <c r="I93" s="106"/>
    </row>
    <row r="94" spans="1:9" ht="12.75">
      <c r="A94" s="94"/>
      <c r="B94" s="94">
        <v>18</v>
      </c>
      <c r="C94" s="113" t="s">
        <v>106</v>
      </c>
      <c r="D94" s="12">
        <v>6</v>
      </c>
      <c r="E94" s="12" t="s">
        <v>33</v>
      </c>
      <c r="F94" s="5">
        <v>6</v>
      </c>
      <c r="G94" s="14">
        <v>0</v>
      </c>
      <c r="H94" s="8">
        <f>D94*F94*G94</f>
        <v>0</v>
      </c>
      <c r="I94" s="106"/>
    </row>
    <row r="95" spans="1:9" ht="12.75">
      <c r="A95" s="94"/>
      <c r="B95" s="94"/>
      <c r="C95" s="111"/>
      <c r="D95" s="12"/>
      <c r="E95" s="12"/>
      <c r="F95" s="5"/>
      <c r="G95" s="14"/>
      <c r="H95" s="8"/>
      <c r="I95" s="106"/>
    </row>
    <row r="96" spans="1:10" ht="12.75">
      <c r="A96" s="94"/>
      <c r="B96" s="94"/>
      <c r="C96" s="50" t="s">
        <v>17</v>
      </c>
      <c r="D96" s="15"/>
      <c r="E96" s="15"/>
      <c r="F96" s="5"/>
      <c r="G96" s="7"/>
      <c r="H96" s="8"/>
      <c r="I96" s="106"/>
      <c r="J96" s="20" t="s">
        <v>9</v>
      </c>
    </row>
    <row r="97" spans="1:10" ht="12.75">
      <c r="A97" s="94"/>
      <c r="B97" s="94">
        <v>19</v>
      </c>
      <c r="C97" s="47" t="s">
        <v>26</v>
      </c>
      <c r="D97" s="12"/>
      <c r="E97" s="12"/>
      <c r="F97" s="5">
        <v>1</v>
      </c>
      <c r="G97" s="14">
        <v>0</v>
      </c>
      <c r="H97" s="8">
        <f>F97*G97</f>
        <v>0</v>
      </c>
      <c r="I97" s="106"/>
      <c r="J97" s="20" t="s">
        <v>9</v>
      </c>
    </row>
    <row r="98" spans="1:9" ht="13.5" thickBot="1">
      <c r="A98" s="94"/>
      <c r="B98" s="94"/>
      <c r="C98" s="111"/>
      <c r="D98" s="12"/>
      <c r="E98" s="12"/>
      <c r="F98" s="5"/>
      <c r="G98" s="14"/>
      <c r="H98" s="8"/>
      <c r="I98" s="106"/>
    </row>
    <row r="99" spans="1:9" ht="13.5" thickBot="1">
      <c r="A99" s="95"/>
      <c r="B99" s="95"/>
      <c r="C99" s="115" t="s">
        <v>50</v>
      </c>
      <c r="D99" s="44"/>
      <c r="E99" s="44"/>
      <c r="F99" s="43"/>
      <c r="G99" s="45"/>
      <c r="H99" s="46">
        <f>SUM(H50:H98)</f>
        <v>0</v>
      </c>
      <c r="I99" s="107"/>
    </row>
    <row r="100" spans="1:9" ht="26.25" thickBot="1">
      <c r="A100" s="120">
        <v>3</v>
      </c>
      <c r="B100" s="94" t="s">
        <v>9</v>
      </c>
      <c r="C100" s="115" t="s">
        <v>69</v>
      </c>
      <c r="D100" s="44"/>
      <c r="E100" s="44"/>
      <c r="F100" s="43"/>
      <c r="G100" s="45"/>
      <c r="H100" s="46" t="s">
        <v>9</v>
      </c>
      <c r="I100" s="106"/>
    </row>
    <row r="101" spans="1:9" ht="12.75">
      <c r="A101" s="94"/>
      <c r="B101" s="94" t="s">
        <v>9</v>
      </c>
      <c r="C101" s="50" t="s">
        <v>28</v>
      </c>
      <c r="D101" s="15"/>
      <c r="E101" s="15"/>
      <c r="F101" s="5"/>
      <c r="G101" s="7"/>
      <c r="H101" s="8"/>
      <c r="I101" s="106"/>
    </row>
    <row r="102" spans="1:9" ht="38.25">
      <c r="A102" s="94"/>
      <c r="B102" s="94">
        <v>1</v>
      </c>
      <c r="C102" s="47" t="s">
        <v>122</v>
      </c>
      <c r="D102" s="1" t="s">
        <v>9</v>
      </c>
      <c r="E102" s="10" t="s">
        <v>36</v>
      </c>
      <c r="F102" s="1">
        <v>1</v>
      </c>
      <c r="G102" s="11">
        <v>0</v>
      </c>
      <c r="H102" s="48">
        <f>G102*F102</f>
        <v>0</v>
      </c>
      <c r="I102" s="106"/>
    </row>
    <row r="103" spans="1:9" ht="12.75">
      <c r="A103" s="94"/>
      <c r="B103" s="94"/>
      <c r="C103" s="50"/>
      <c r="D103" s="5"/>
      <c r="E103" s="6"/>
      <c r="F103" s="5"/>
      <c r="G103" s="7"/>
      <c r="H103" s="8"/>
      <c r="I103" s="106"/>
    </row>
    <row r="104" spans="1:9" ht="12.75">
      <c r="A104" s="94"/>
      <c r="B104" s="94" t="s">
        <v>9</v>
      </c>
      <c r="C104" s="50" t="s">
        <v>6</v>
      </c>
      <c r="D104" s="5"/>
      <c r="E104" s="15"/>
      <c r="F104" s="5"/>
      <c r="G104" s="7"/>
      <c r="H104" s="8"/>
      <c r="I104" s="106"/>
    </row>
    <row r="105" spans="1:9" ht="12.75">
      <c r="A105" s="94"/>
      <c r="B105" s="94"/>
      <c r="C105" s="47"/>
      <c r="D105" s="5"/>
      <c r="E105" s="15"/>
      <c r="F105" s="5"/>
      <c r="G105" s="7"/>
      <c r="H105" s="48"/>
      <c r="I105" s="106"/>
    </row>
    <row r="106" spans="1:9" ht="12.75">
      <c r="A106" s="94"/>
      <c r="B106" s="94"/>
      <c r="C106" s="110" t="s">
        <v>7</v>
      </c>
      <c r="D106" s="5"/>
      <c r="E106" s="15"/>
      <c r="F106" s="5"/>
      <c r="G106" s="7"/>
      <c r="H106" s="8"/>
      <c r="I106" s="106"/>
    </row>
    <row r="107" spans="1:9" ht="38.25">
      <c r="A107" s="94"/>
      <c r="B107" s="94">
        <v>2</v>
      </c>
      <c r="C107" s="47" t="s">
        <v>65</v>
      </c>
      <c r="D107" s="1">
        <v>24</v>
      </c>
      <c r="E107" s="10" t="s">
        <v>31</v>
      </c>
      <c r="F107" s="1">
        <v>1</v>
      </c>
      <c r="G107" s="11">
        <v>0</v>
      </c>
      <c r="H107" s="48">
        <f>D107*F107*G107</f>
        <v>0</v>
      </c>
      <c r="I107" s="106"/>
    </row>
    <row r="108" spans="1:9" ht="38.25">
      <c r="A108" s="94"/>
      <c r="B108" s="94">
        <v>3</v>
      </c>
      <c r="C108" s="47" t="s">
        <v>66</v>
      </c>
      <c r="D108" s="1">
        <v>96</v>
      </c>
      <c r="E108" s="10" t="s">
        <v>31</v>
      </c>
      <c r="F108" s="1">
        <v>1</v>
      </c>
      <c r="G108" s="11">
        <v>0</v>
      </c>
      <c r="H108" s="48">
        <f>D108*F108*G108</f>
        <v>0</v>
      </c>
      <c r="I108" s="106"/>
    </row>
    <row r="109" spans="1:9" ht="12.75">
      <c r="A109" s="94"/>
      <c r="B109" s="94"/>
      <c r="C109" s="47"/>
      <c r="D109" s="15"/>
      <c r="E109" s="15"/>
      <c r="F109" s="5"/>
      <c r="G109" s="7"/>
      <c r="H109" s="48"/>
      <c r="I109" s="106" t="s">
        <v>9</v>
      </c>
    </row>
    <row r="110" spans="1:9" ht="12.75">
      <c r="A110" s="94"/>
      <c r="B110" s="94" t="s">
        <v>9</v>
      </c>
      <c r="C110" s="110" t="s">
        <v>21</v>
      </c>
      <c r="D110" s="15"/>
      <c r="E110" s="15"/>
      <c r="F110" s="5"/>
      <c r="G110" s="7"/>
      <c r="H110" s="8"/>
      <c r="I110" s="106"/>
    </row>
    <row r="111" spans="1:9" ht="12.75">
      <c r="A111" s="94"/>
      <c r="B111" s="94">
        <v>4</v>
      </c>
      <c r="C111" s="47" t="s">
        <v>67</v>
      </c>
      <c r="D111" s="1">
        <v>24</v>
      </c>
      <c r="E111" s="10"/>
      <c r="F111" s="1">
        <v>1</v>
      </c>
      <c r="G111" s="11">
        <v>0</v>
      </c>
      <c r="H111" s="48">
        <f>D111*F111*G111</f>
        <v>0</v>
      </c>
      <c r="I111" s="106"/>
    </row>
    <row r="112" spans="1:9" ht="12.75">
      <c r="A112" s="94"/>
      <c r="B112" s="94"/>
      <c r="C112" s="111"/>
      <c r="D112" s="15"/>
      <c r="E112" s="15"/>
      <c r="F112" s="5"/>
      <c r="G112" s="7"/>
      <c r="H112" s="48"/>
      <c r="I112" s="106"/>
    </row>
    <row r="113" spans="1:9" ht="12.75">
      <c r="A113" s="94"/>
      <c r="B113" s="94"/>
      <c r="C113" s="50" t="s">
        <v>8</v>
      </c>
      <c r="D113" s="15"/>
      <c r="E113" s="15"/>
      <c r="F113" s="5"/>
      <c r="G113" s="7"/>
      <c r="H113" s="8"/>
      <c r="I113" s="106"/>
    </row>
    <row r="114" spans="1:9" ht="12.75">
      <c r="A114" s="94"/>
      <c r="B114" s="94">
        <v>5</v>
      </c>
      <c r="C114" s="47" t="s">
        <v>68</v>
      </c>
      <c r="D114" s="12"/>
      <c r="E114" s="12"/>
      <c r="F114" s="5">
        <v>1</v>
      </c>
      <c r="G114" s="14">
        <v>0</v>
      </c>
      <c r="H114" s="8">
        <f>F114*G114</f>
        <v>0</v>
      </c>
      <c r="I114" s="106"/>
    </row>
    <row r="115" spans="1:9" ht="12.75">
      <c r="A115" s="94"/>
      <c r="B115" s="94"/>
      <c r="C115" s="111"/>
      <c r="D115" s="15"/>
      <c r="E115" s="15"/>
      <c r="F115" s="5"/>
      <c r="G115" s="7"/>
      <c r="H115" s="48"/>
      <c r="I115" s="106"/>
    </row>
    <row r="116" spans="1:9" ht="13.5" thickBot="1">
      <c r="A116" s="94"/>
      <c r="B116" s="94"/>
      <c r="C116" s="111"/>
      <c r="D116" s="12"/>
      <c r="E116" s="12"/>
      <c r="F116" s="5"/>
      <c r="G116" s="14"/>
      <c r="H116" s="8"/>
      <c r="I116" s="106" t="s">
        <v>9</v>
      </c>
    </row>
    <row r="117" spans="1:9" ht="13.5" thickBot="1">
      <c r="A117" s="95"/>
      <c r="B117" s="95"/>
      <c r="C117" s="115" t="s">
        <v>34</v>
      </c>
      <c r="D117" s="44"/>
      <c r="E117" s="44"/>
      <c r="F117" s="43"/>
      <c r="G117" s="45"/>
      <c r="H117" s="46">
        <f>SUM(H101:H116)</f>
        <v>0</v>
      </c>
      <c r="I117" s="107"/>
    </row>
    <row r="118" spans="1:9" ht="13.5" thickBot="1">
      <c r="A118" s="120">
        <v>4</v>
      </c>
      <c r="B118" s="94" t="s">
        <v>37</v>
      </c>
      <c r="C118" s="115" t="s">
        <v>19</v>
      </c>
      <c r="D118" s="44"/>
      <c r="E118" s="44"/>
      <c r="F118" s="43"/>
      <c r="G118" s="45"/>
      <c r="H118" s="46" t="s">
        <v>9</v>
      </c>
      <c r="I118" s="106"/>
    </row>
    <row r="119" spans="1:9" ht="12.75">
      <c r="A119" s="94"/>
      <c r="B119" s="94">
        <v>1</v>
      </c>
      <c r="C119" s="119" t="s">
        <v>38</v>
      </c>
      <c r="D119" s="12"/>
      <c r="E119" s="12" t="s">
        <v>36</v>
      </c>
      <c r="F119" s="5">
        <v>0</v>
      </c>
      <c r="G119" s="51">
        <v>0</v>
      </c>
      <c r="H119" s="8">
        <f aca="true" t="shared" si="1" ref="H119:H124">F119*G119</f>
        <v>0</v>
      </c>
      <c r="I119" s="106" t="s">
        <v>70</v>
      </c>
    </row>
    <row r="120" spans="1:9" ht="12.75">
      <c r="A120" s="94"/>
      <c r="B120" s="94">
        <v>2</v>
      </c>
      <c r="C120" s="111" t="s">
        <v>35</v>
      </c>
      <c r="D120" s="16" t="s">
        <v>9</v>
      </c>
      <c r="E120" s="16" t="s">
        <v>36</v>
      </c>
      <c r="F120" s="5">
        <v>1</v>
      </c>
      <c r="G120" s="14">
        <v>0</v>
      </c>
      <c r="H120" s="8">
        <f t="shared" si="1"/>
        <v>0</v>
      </c>
      <c r="I120" s="106" t="s">
        <v>9</v>
      </c>
    </row>
    <row r="121" spans="1:9" ht="12.75">
      <c r="A121" s="94"/>
      <c r="B121" s="94">
        <v>3</v>
      </c>
      <c r="C121" s="119" t="s">
        <v>39</v>
      </c>
      <c r="D121" s="16" t="s">
        <v>9</v>
      </c>
      <c r="E121" s="16" t="s">
        <v>36</v>
      </c>
      <c r="F121" s="5">
        <v>1</v>
      </c>
      <c r="G121" s="14">
        <v>0</v>
      </c>
      <c r="H121" s="8">
        <f t="shared" si="1"/>
        <v>0</v>
      </c>
      <c r="I121" s="106" t="s">
        <v>9</v>
      </c>
    </row>
    <row r="122" spans="1:9" ht="12.75">
      <c r="A122" s="94"/>
      <c r="B122" s="94">
        <v>4</v>
      </c>
      <c r="C122" s="119" t="s">
        <v>40</v>
      </c>
      <c r="D122" s="16" t="s">
        <v>9</v>
      </c>
      <c r="E122" s="16" t="s">
        <v>36</v>
      </c>
      <c r="F122" s="5">
        <v>1</v>
      </c>
      <c r="G122" s="14">
        <v>0</v>
      </c>
      <c r="H122" s="8">
        <f t="shared" si="1"/>
        <v>0</v>
      </c>
      <c r="I122" s="106" t="s">
        <v>9</v>
      </c>
    </row>
    <row r="123" spans="1:9" ht="12.75">
      <c r="A123" s="94"/>
      <c r="B123" s="94">
        <v>5</v>
      </c>
      <c r="C123" s="119" t="s">
        <v>22</v>
      </c>
      <c r="D123" s="12"/>
      <c r="E123" s="12"/>
      <c r="F123" s="5">
        <v>1</v>
      </c>
      <c r="G123" s="14">
        <v>0</v>
      </c>
      <c r="H123" s="8">
        <f t="shared" si="1"/>
        <v>0</v>
      </c>
      <c r="I123" s="106" t="s">
        <v>9</v>
      </c>
    </row>
    <row r="124" spans="1:9" ht="12.75">
      <c r="A124" s="94"/>
      <c r="B124" s="94">
        <v>6</v>
      </c>
      <c r="C124" s="119" t="s">
        <v>18</v>
      </c>
      <c r="D124" s="12"/>
      <c r="E124" s="12"/>
      <c r="F124" s="5">
        <v>1</v>
      </c>
      <c r="G124" s="14">
        <v>0</v>
      </c>
      <c r="H124" s="8">
        <f t="shared" si="1"/>
        <v>0</v>
      </c>
      <c r="I124" s="106" t="s">
        <v>9</v>
      </c>
    </row>
    <row r="125" spans="1:9" ht="13.5" thickBot="1">
      <c r="A125" s="94"/>
      <c r="B125" s="94"/>
      <c r="C125" s="111"/>
      <c r="D125" s="17"/>
      <c r="E125" s="18"/>
      <c r="F125" s="5"/>
      <c r="G125" s="14"/>
      <c r="H125" s="8"/>
      <c r="I125" s="106" t="s">
        <v>9</v>
      </c>
    </row>
    <row r="126" spans="1:9" ht="13.5" thickBot="1">
      <c r="A126" s="95"/>
      <c r="B126" s="95"/>
      <c r="C126" s="115" t="s">
        <v>20</v>
      </c>
      <c r="D126" s="44"/>
      <c r="E126" s="44"/>
      <c r="F126" s="43"/>
      <c r="G126" s="45"/>
      <c r="H126" s="46">
        <f>SUM(H119:H125)</f>
        <v>0</v>
      </c>
      <c r="I126" s="107"/>
    </row>
    <row r="128" spans="3:8" ht="15">
      <c r="C128" s="92" t="s">
        <v>4</v>
      </c>
      <c r="H128" s="93">
        <f>H126+H117+H99+H48</f>
        <v>0</v>
      </c>
    </row>
    <row r="130" ht="12.75">
      <c r="H130" s="23" t="s">
        <v>9</v>
      </c>
    </row>
  </sheetData>
  <sheetProtection/>
  <printOptions/>
  <pageMargins left="0.5905511811023623" right="0.3937007874015748" top="0.7086614173228347" bottom="0.7086614173228347" header="0.5118110236220472" footer="0.5118110236220472"/>
  <pageSetup fitToHeight="8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DAD-WORK</cp:lastModifiedBy>
  <cp:lastPrinted>2022-01-27T11:25:52Z</cp:lastPrinted>
  <dcterms:created xsi:type="dcterms:W3CDTF">2003-06-02T11:27:28Z</dcterms:created>
  <dcterms:modified xsi:type="dcterms:W3CDTF">2022-02-26T10:58:08Z</dcterms:modified>
  <cp:category/>
  <cp:version/>
  <cp:contentType/>
  <cp:contentStatus/>
</cp:coreProperties>
</file>