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uchánková.L\Desktop\Výběrová řízení\2022\28. Pracovní oblečení a ochranné pomůcky (2022 - 2024)\02. Zadávací dokumentace\"/>
    </mc:Choice>
  </mc:AlternateContent>
  <xr:revisionPtr revIDLastSave="0" documentId="13_ncr:1_{A21F3F28-EFA8-4212-B9A1-96AAC715FD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acovní obl. a ochran. pomůcky" sheetId="1" r:id="rId1"/>
  </sheets>
  <definedNames>
    <definedName name="_xlnm.Print_Titles" localSheetId="0">'Pracovní obl. a ochran. pomůcky'!$5:$6</definedName>
    <definedName name="_xlnm.Print_Area" localSheetId="0">'Pracovní obl. a ochran. pomůcky'!$A$1:$K$88</definedName>
  </definedNames>
  <calcPr calcId="191029"/>
  <customWorkbookViews>
    <customWorkbookView name="Lenka Suchánková – osobní zobrazení" guid="{38CDA85E-CB10-470F-8FFA-31D92EA0145A}" mergeInterval="0" personalView="1" maximized="1" windowWidth="1362" windowHeight="54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0" i="1" l="1"/>
  <c r="L49" i="1"/>
  <c r="L48" i="1"/>
  <c r="K28" i="1" l="1"/>
  <c r="K9" i="1" l="1"/>
  <c r="K29" i="1"/>
  <c r="K7" i="1"/>
  <c r="K38" i="1"/>
  <c r="K61" i="1" l="1"/>
  <c r="K41" i="1" l="1"/>
  <c r="K40" i="1"/>
  <c r="K39" i="1"/>
  <c r="K54" i="1"/>
  <c r="K60" i="1" l="1"/>
  <c r="K58" i="1"/>
  <c r="K57" i="1"/>
  <c r="K53" i="1"/>
  <c r="K45" i="1"/>
  <c r="K44" i="1"/>
  <c r="K35" i="1"/>
  <c r="K36" i="1"/>
  <c r="K30" i="1"/>
  <c r="K31" i="1"/>
  <c r="K32" i="1"/>
  <c r="K18" i="1" l="1"/>
  <c r="K37" i="1" l="1"/>
  <c r="K56" i="1" l="1"/>
  <c r="K23" i="1" l="1"/>
  <c r="K10" i="1" l="1"/>
  <c r="K11" i="1"/>
  <c r="K12" i="1"/>
  <c r="K13" i="1"/>
  <c r="K14" i="1"/>
  <c r="K15" i="1"/>
  <c r="K16" i="1"/>
  <c r="K17" i="1"/>
  <c r="K19" i="1"/>
  <c r="K20" i="1"/>
  <c r="K21" i="1"/>
  <c r="K22" i="1"/>
  <c r="K24" i="1"/>
  <c r="K25" i="1"/>
  <c r="K26" i="1"/>
  <c r="K27" i="1"/>
  <c r="K33" i="1"/>
  <c r="K34" i="1"/>
  <c r="K42" i="1"/>
  <c r="K43" i="1"/>
  <c r="K46" i="1"/>
  <c r="K47" i="1"/>
  <c r="K49" i="1"/>
  <c r="K50" i="1"/>
  <c r="K51" i="1"/>
  <c r="K52" i="1"/>
  <c r="K55" i="1"/>
  <c r="K8" i="1" l="1"/>
  <c r="K59" i="1" l="1"/>
  <c r="K48" i="1"/>
  <c r="K6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Lenka Suchánková</author>
  </authors>
  <commentList>
    <comment ref="E48" authorId="0" shapeId="0" xr:uid="{179BD8DE-524A-4104-A1D7-0B1F7D78B908}">
      <text>
        <r>
          <rPr>
            <sz val="10"/>
            <color indexed="81"/>
            <rFont val="Verdana"/>
            <family val="2"/>
            <charset val="238"/>
          </rPr>
          <t>Účastník zadávacího řízení předloží vzorky dvou párů srovnatelné obuvi.</t>
        </r>
      </text>
    </comment>
    <comment ref="J48" authorId="0" shapeId="0" xr:uid="{B4CD3644-A5BF-4883-819C-B8292B175ED2}">
      <text>
        <r>
          <rPr>
            <sz val="10"/>
            <color indexed="81"/>
            <rFont val="Verdana"/>
            <family val="2"/>
            <charset val="238"/>
          </rPr>
          <t>Minimální nabídková cena je stanovena na 1 000,00 Kč bez DPH.</t>
        </r>
      </text>
    </comment>
    <comment ref="E49" authorId="0" shapeId="0" xr:uid="{0AD0CA16-951C-49B8-AD27-775C5D20FEE9}">
      <text>
        <r>
          <rPr>
            <sz val="10"/>
            <color indexed="81"/>
            <rFont val="Verdana"/>
            <family val="2"/>
            <charset val="238"/>
          </rPr>
          <t>Účastník zadávacího řízení předloží vzorky dvou párů srovnatelné obuvi.</t>
        </r>
      </text>
    </comment>
    <comment ref="J49" authorId="0" shapeId="0" xr:uid="{6CC607E8-F7B7-4DC9-8D6F-E8C5DACAC962}">
      <text>
        <r>
          <rPr>
            <sz val="10"/>
            <color indexed="81"/>
            <rFont val="Verdana"/>
            <family val="2"/>
            <charset val="238"/>
          </rPr>
          <t>Minimální nabídková cena je stanovena na 750,00 Kč bez DPH.</t>
        </r>
      </text>
    </comment>
    <comment ref="E50" authorId="0" shapeId="0" xr:uid="{C7713D66-B576-4459-86EE-AA75BFA936F6}">
      <text>
        <r>
          <rPr>
            <sz val="10"/>
            <color indexed="81"/>
            <rFont val="Verdana"/>
            <family val="2"/>
            <charset val="238"/>
          </rPr>
          <t>Účastník zadávacího řízení předloží vzorky dvou párů srovnatelné obuvi.</t>
        </r>
      </text>
    </comment>
    <comment ref="J50" authorId="0" shapeId="0" xr:uid="{A7239E7E-41DF-423F-A661-A098E9A864F7}">
      <text>
        <r>
          <rPr>
            <sz val="10"/>
            <color indexed="81"/>
            <rFont val="Verdana"/>
            <family val="2"/>
            <charset val="238"/>
          </rPr>
          <t>Minimální nabídková cena je stanovena na 900,00 Kč bez DPH.</t>
        </r>
      </text>
    </comment>
  </commentList>
</comments>
</file>

<file path=xl/sharedStrings.xml><?xml version="1.0" encoding="utf-8"?>
<sst xmlns="http://schemas.openxmlformats.org/spreadsheetml/2006/main" count="247" uniqueCount="150">
  <si>
    <t>veřejné zakázky malého rozsahu pod názvem:</t>
  </si>
  <si>
    <t>Požadavky zadavatele na pracovní oblečení a ochranné pomůcky</t>
  </si>
  <si>
    <t>Kategorie</t>
  </si>
  <si>
    <t>Ochrana hlavy</t>
  </si>
  <si>
    <t>Ochrana sluchu</t>
  </si>
  <si>
    <t>Ochrana dechu</t>
  </si>
  <si>
    <t>Ochrana zraku a obličeje</t>
  </si>
  <si>
    <t>uni</t>
  </si>
  <si>
    <t>Název položky</t>
  </si>
  <si>
    <t>Specifikace položky zadavatelem</t>
  </si>
  <si>
    <t>35 - 47</t>
  </si>
  <si>
    <t>Podrobná specifikace předmětu plnění (Ceník)</t>
  </si>
  <si>
    <t>ANO</t>
  </si>
  <si>
    <t xml:space="preserve">
Lesnická přilba
</t>
  </si>
  <si>
    <t xml:space="preserve">
Přilba
</t>
  </si>
  <si>
    <t xml:space="preserve">
Ochranné brýle
</t>
  </si>
  <si>
    <t xml:space="preserve">
Svářečská kukla
</t>
  </si>
  <si>
    <t xml:space="preserve">
Mušlový chránič sluchu
</t>
  </si>
  <si>
    <t xml:space="preserve">
Mušlové chrániče sluchu se štítem
</t>
  </si>
  <si>
    <t xml:space="preserve">
Ušní zátky
</t>
  </si>
  <si>
    <t xml:space="preserve">
Respirátor P2
</t>
  </si>
  <si>
    <t xml:space="preserve">
Antivibrační rukavice
</t>
  </si>
  <si>
    <t xml:space="preserve">
Jednorázové latexové rukavice
</t>
  </si>
  <si>
    <t xml:space="preserve">
Jednorázové rukavice
</t>
  </si>
  <si>
    <t xml:space="preserve">
Máčené rukavice
</t>
  </si>
  <si>
    <t xml:space="preserve">
Kombinované rukavice
</t>
  </si>
  <si>
    <t xml:space="preserve">
Kombinované zimní rukavice
</t>
  </si>
  <si>
    <t xml:space="preserve">
Olejivzdorné rukavice
</t>
  </si>
  <si>
    <t xml:space="preserve">
Svářečské rukavice
</t>
  </si>
  <si>
    <t xml:space="preserve">
Úklidové rukavice latexové
</t>
  </si>
  <si>
    <t xml:space="preserve">
Zateplená pracovní vesta
</t>
  </si>
  <si>
    <t xml:space="preserve">
Pláštěnka
</t>
  </si>
  <si>
    <t xml:space="preserve">
Holínky - PVC
</t>
  </si>
  <si>
    <t xml:space="preserve">
Gumová zástěra
</t>
  </si>
  <si>
    <t xml:space="preserve">
Čepice zimní
</t>
  </si>
  <si>
    <t>-</t>
  </si>
  <si>
    <t xml:space="preserve">
Respirátor P3
</t>
  </si>
  <si>
    <t>Pánské triko s dlouhým rukávem</t>
  </si>
  <si>
    <t>Pánské triko s krátkým rukávem</t>
  </si>
  <si>
    <t>Dámské triko s krátkým rukávem</t>
  </si>
  <si>
    <t>Dámské triko s dlouhým rukávem</t>
  </si>
  <si>
    <t>Protipořezová bunda</t>
  </si>
  <si>
    <t>Dámská vesta softshellová</t>
  </si>
  <si>
    <t>Pánská vesta softshellová</t>
  </si>
  <si>
    <t>Ponožky thermo</t>
  </si>
  <si>
    <t>Protipořezová lesnická bota</t>
  </si>
  <si>
    <t>Triko</t>
  </si>
  <si>
    <t>Protipořezové kalhoty  s laclem</t>
  </si>
  <si>
    <t>Pracovní polobotka Prestige Sport</t>
  </si>
  <si>
    <t>40 - 47</t>
  </si>
  <si>
    <t>Čepice s kšiltem</t>
  </si>
  <si>
    <t xml:space="preserve">
lehká ochranná přilba, skořepina zavěšená v bodech na textilních páscích, prodloužený zátylek, nastavitelná velikost na obvod hlavy, norma EN 397
</t>
  </si>
  <si>
    <t xml:space="preserve">
samostmívací, regulovatelná tmavost a citlivost automatického optického filtru, EN 379
</t>
  </si>
  <si>
    <t xml:space="preserve">
měkká polyuretanová pěna, tvarová paměť, bez šňůrky, norma EN 352-2, min. 30 dB
</t>
  </si>
  <si>
    <t xml:space="preserve">
100% bavlna, barva černá nebo bílá, min. 170 g
</t>
  </si>
  <si>
    <t xml:space="preserve">
přilba s ochranou sluchu, seřízení v různých směrech, ochranná síťka s volným výhledem, odvětrávání, vyměnitelná náhlavní vložka, ochrana krku, norma EN 397, EN 1731
</t>
  </si>
  <si>
    <t xml:space="preserve">
Pracovní zimní bunda pánská
</t>
  </si>
  <si>
    <t xml:space="preserve">
Pracovní zimní bunda dámská
</t>
  </si>
  <si>
    <t>Výšivka</t>
  </si>
  <si>
    <t xml:space="preserve">
nastavení náhlavního kříže, krytí i části hlavy, tloušťka min. 3 mm, norma EN 166
</t>
  </si>
  <si>
    <t xml:space="preserve">
protiskluzový úchop na dlani, výplně z gelu pohlcujícího nárazy a s antivibračními účinky na dlani, EN 388
</t>
  </si>
  <si>
    <t>výběr min. ze 6 velikostí</t>
  </si>
  <si>
    <t>výběr min. ze 3 velikostí</t>
  </si>
  <si>
    <t>dle nabídky dodavatele</t>
  </si>
  <si>
    <t>výběr min. z 5 velikostí</t>
  </si>
  <si>
    <t xml:space="preserve">
Dámská mikina
</t>
  </si>
  <si>
    <t>Pánská mikina</t>
  </si>
  <si>
    <t xml:space="preserve">
100 % polyester s podšívkou z fleece, barva tmavé odstíny šedivé, černá, popř. jejich barevné kombinace, propínání na zip, bez kapuce popř. odjímatelná, elegantní vzhled, bez manžety
</t>
  </si>
  <si>
    <t xml:space="preserve">
100% bavlna, barva černá nebo bílá, min. 170 g, dámské provedení
</t>
  </si>
  <si>
    <t xml:space="preserve">
Montérková blůza - ze stejné kolekce jako monterkové kalhoty a monterkové laclové kalhoty
</t>
  </si>
  <si>
    <t xml:space="preserve">
Montérkové kalhoty - ze stejné kolekce jako monterková blůza a monterkové laclové kalhoty
</t>
  </si>
  <si>
    <t xml:space="preserve">
Montérkové laclové kalhoty - ze stejné kolekce jako monterková blůza a monterkové kalhoty
</t>
  </si>
  <si>
    <t>výběr min. ze 6 velikostí (včetně velikosti XS)</t>
  </si>
  <si>
    <t>Dámské kalhoty (legíny)</t>
  </si>
  <si>
    <t xml:space="preserve">
Výstražná vesta
</t>
  </si>
  <si>
    <t xml:space="preserve">
svršek min. 1,6 mm broušená nubuková kůže nebo hladká lícová kůže, stélka proti propíchnutí, podšívka prodyšná, podešev antistatická, olejivzdorná, vlhkovzdorná s vysokou životností, plastová špice nebo tužinka a kevlarová planžeta EN ISO 20345 S3 SRC, barva tmavé odstíny šedivé, hnědé, černá, popř. jejich barevné kombinace, zvýšená odolnost proti poškození, dlouhá životnost
</t>
  </si>
  <si>
    <t xml:space="preserve">
Holínky - "gumofilcové"
</t>
  </si>
  <si>
    <t xml:space="preserve">
Svářečská zástěra
</t>
  </si>
  <si>
    <t>Zástěra s laclem</t>
  </si>
  <si>
    <t xml:space="preserve">
čirý polykarbonátový zorník, neuzavřené, panoramatický tvar, možnost nasazení na dioptrické brýle, plastové nožičky, EN 166, EN 170
</t>
  </si>
  <si>
    <t xml:space="preserve">
gumotextilní krátká (výška cca 120 cm), nepromokavá, z pogumovaného textilu, bez kapes, s uvazováním tkalounem, barva černá
</t>
  </si>
  <si>
    <t>Rukavice</t>
  </si>
  <si>
    <t>Bundy a vesty</t>
  </si>
  <si>
    <t>Kalhoty</t>
  </si>
  <si>
    <t>Výstražné oděvy</t>
  </si>
  <si>
    <t>Oděvy do deště</t>
  </si>
  <si>
    <t>výběr min. ze 13 velikostí (44-68), kombinace zkrácených a prodloužených velikostí</t>
  </si>
  <si>
    <t xml:space="preserve">
materiál min. 90 % polyester, s vodoodpudivou a potodvádějící úpravou již od výrobce, barva tmavé odstíny šedivé, černá, popř. jejich barevné kombinace, bez kapuce (popř. odnímatelná)
</t>
  </si>
  <si>
    <t xml:space="preserve">
materiál min. 90 % bavlna, gramáž min. 200 g/m2, pas do gumy, barva tmavé odstíny šedivé, černá, popř. jejich barevné kombinace
</t>
  </si>
  <si>
    <t xml:space="preserve">
svršek přírodní kůže, podešev guma, protiskluzová
</t>
  </si>
  <si>
    <r>
      <t xml:space="preserve">
100 % bavlna, min. 230 g/m</t>
    </r>
    <r>
      <rPr>
        <sz val="10"/>
        <color rgb="FF000000"/>
        <rFont val="Times New Roman"/>
        <family val="1"/>
        <charset val="238"/>
      </rPr>
      <t>²</t>
    </r>
    <r>
      <rPr>
        <sz val="10"/>
        <color rgb="FF000000"/>
        <rFont val="Verdana"/>
        <family val="2"/>
        <charset val="238"/>
      </rPr>
      <t xml:space="preserve">, barva černá, zapínání kovové
</t>
    </r>
  </si>
  <si>
    <t xml:space="preserve">
funkční, termoizolační vlastnosti, elastické, blistr, barva tmavé odstíny šedivé, černá, popř. jejich barevné kombinace
</t>
  </si>
  <si>
    <t>Celková nabídková
cena bez DPH</t>
  </si>
  <si>
    <t>Nabídková cena
bez DPH za kus</t>
  </si>
  <si>
    <t>Položka
číslo</t>
  </si>
  <si>
    <t>Předložení vzorku
- kritérium technické kvalifikace</t>
  </si>
  <si>
    <t>Výrobce,
obchodní označení</t>
  </si>
  <si>
    <t>Bližší specifikace
položky dodavatelem</t>
  </si>
  <si>
    <t xml:space="preserve">Počet ks
celkem </t>
  </si>
  <si>
    <t>Dostupné
velikosti</t>
  </si>
  <si>
    <r>
      <t xml:space="preserve">
Štít ochranný celoobličejový (polykarbonát) s</t>
    </r>
    <r>
      <rPr>
        <sz val="10"/>
        <color theme="1"/>
        <rFont val="Verdana"/>
        <family val="2"/>
        <charset val="238"/>
      </rPr>
      <t> </t>
    </r>
    <r>
      <rPr>
        <sz val="10"/>
        <color theme="1"/>
        <rFont val="Verdana"/>
        <family val="2"/>
        <charset val="238"/>
      </rPr>
      <t xml:space="preserve">náhlavním křížem
</t>
    </r>
  </si>
  <si>
    <r>
      <t xml:space="preserve">
odolný, snadno nastavitelný a</t>
    </r>
    <r>
      <rPr>
        <sz val="10"/>
        <color theme="1"/>
        <rFont val="Verdana"/>
        <family val="2"/>
        <charset val="238"/>
      </rPr>
      <t> </t>
    </r>
    <r>
      <rPr>
        <sz val="10"/>
        <color theme="1"/>
        <rFont val="Verdana"/>
        <family val="2"/>
        <charset val="238"/>
      </rPr>
      <t xml:space="preserve">stabilní teleskopický hlavový oblouk, měkký a široký hlavový polštářek, pěnové těsnící polštářky, nízký profil mušlí, min. 30 dB, EN 352-1
</t>
    </r>
  </si>
  <si>
    <t xml:space="preserve">
měkký a široký hlavový polštářek, pěnové těsnící polštářky, nízký profil mušlí, min. 30 dB, drátěný obličejový štít z nerezové oceli, norma  EN 352,‎ EN 1731
</t>
  </si>
  <si>
    <r>
      <t xml:space="preserve">
respirátor bez výdechového ventilku, proti pevným částicím a vodním aerosolům, vhodný pro nástřik oleje, při kontaktu s</t>
    </r>
    <r>
      <rPr>
        <sz val="10"/>
        <color theme="1"/>
        <rFont val="Verdana"/>
        <family val="2"/>
        <charset val="238"/>
      </rPr>
      <t xml:space="preserve"> plísněmi, bakteriemi, norma EN 149
</t>
    </r>
  </si>
  <si>
    <r>
      <t xml:space="preserve">
respirátor s výdechovým ventilkem, proti pevným částicím a vodním aerosolům, vhodný pro nástřik oleje, při kontaktu s</t>
    </r>
    <r>
      <rPr>
        <sz val="10"/>
        <color theme="1"/>
        <rFont val="Verdana"/>
        <family val="2"/>
        <charset val="238"/>
      </rPr>
      <t xml:space="preserve"> plísněmi, bakteriemi, norma EN 149
</t>
    </r>
  </si>
  <si>
    <t xml:space="preserve">
potravinářské nitrilové rukavice, nepudřené (preferované množství v jednom balení - 100 ks)*, EN 420
</t>
  </si>
  <si>
    <r>
      <t xml:space="preserve">
bezešvý úplet, odolné proti oděru, nylon a elastan (Spandex) Máčení: nitrilová pěna s polyuretanem na vodní bázi s pískovou úpravou, máčené prsty a dlaň, chrana proti kontaktnímu teplu do 100°C </t>
    </r>
    <r>
      <rPr>
        <sz val="10"/>
        <rFont val="Verdana"/>
        <family val="2"/>
        <charset val="238"/>
      </rPr>
      <t>celé tmavé provedení, EN 407, EN 388</t>
    </r>
    <r>
      <rPr>
        <sz val="10"/>
        <color theme="1"/>
        <rFont val="Verdana"/>
        <family val="2"/>
        <charset val="238"/>
      </rPr>
      <t xml:space="preserve">
</t>
    </r>
  </si>
  <si>
    <t xml:space="preserve">
dlaň z hovězí štípenky, hřbet a manžeta z tkaniny, podšívka ve dlani, EN 388
</t>
  </si>
  <si>
    <t xml:space="preserve">
celomáčené rukavice, min. 35 cm délka, 100 % bavlna a PVC, EN 388
</t>
  </si>
  <si>
    <t xml:space="preserve">
celokožené rukavice z hovězí štípenky, délka min. 35 cm, bavlněná podšívka, certifikát pro svářečské práce typ A, EN 388, EN 12477
</t>
  </si>
  <si>
    <t xml:space="preserve">
celomáčené s vnitřní protiskluzovou strukturou, tloušťka min. 0,22 mm, délka rukavice cca 31 cm, dezén v prstové a dlaňové části, vhodné pro úklid, v průmyslových provozech apod., EN 420
</t>
  </si>
  <si>
    <t xml:space="preserve">
dlaň z hovězí štípenky, hřbet a manžeta z tkaniny, plyšová podšívka, EN 388, EN 511
</t>
  </si>
  <si>
    <t xml:space="preserve">
100 % polyester, barva tmavé odstíny šedivé, černá, popř. jejich barevné kombinace, propínání na zip, bez kapuce popř. odjímatelná, elegantní vzhled, bez manžety, dámské provedení
</t>
  </si>
  <si>
    <t xml:space="preserve">
min. 35 % bavlna, min. 270 g/m², rukávy s nastavitelnou manžetou, regulovatelný pas (min. s gumou), zapínání na zip kryté légou,  zvýšená odolnost proti poškození, kapsy, barva tmavé odstíny šedivé, černá, popř. jejich barevné kombinace. EN 13688
</t>
  </si>
  <si>
    <t xml:space="preserve">
vrchní materiál směsový cca. min. 60 % polyester, min. 30 % bavlna,  podšívka s obsahem polyesteru, zvýšená odolnost proti poškození, min. 5 kapes, barva tmavé odstíny šedivé, černá, popř. jejich barevné kombinace, bez kapuce (popř. odnímatelná).
</t>
  </si>
  <si>
    <t xml:space="preserve">
vrchní materiál min. 40 % polyester, podšívka, s vodoodpudivou a potodvádějící úpravou již od výrobce (NE dodatečná impregnace), min.180 g/m², min. 4 kapsy barva tmavé odstíny šedivé, černá, popř. jejich barevné kombinace, bez kapuce(popř. odnímatelná), lepené švy, regulovatelné manžety (popř. pružné). EN 13688, EN 14058.
</t>
  </si>
  <si>
    <t xml:space="preserve">
vrchní materiál min. 40 % polyester, podšívka, s vodoodpudivou a potodvádějící úpravou již od výrobce (NE dodatečná impregnace), min.180 g/m², min. 3 kapsy, barva tmavé odstíny šedivé, černá, popř. jejich barevné kombinace, bez kapuce  (popř. odnímatelná), lepené švy, regulovatelné manžety (popř. pružné), elegantní vzhled, dámské provedení. EN 13688, EN 14058.
</t>
  </si>
  <si>
    <t xml:space="preserve">
materiál min. 90 % polyester, stahování min. v dolním okraji, s vodoodpudivou a potodvádějící úpravou již od výrobce,  barva tmavé odstíny šedivé, černá, popř. jejich barevné kombinace, bez kapuce (popř. odnímatelná), elegantní vzhled, dámské provedení
</t>
  </si>
  <si>
    <t xml:space="preserve">
ochrana před pořezáním motorovou pilou, prodyšná, odolná vůči vlhkosti a větru, prodloužený zadní díl, zip krytý légou, elastický pas, paropropustná (popř. s odvětráváním), rukávy se zapínáním na druky, norma EN 381, zvýšená odolnost proti poškození
</t>
  </si>
  <si>
    <t xml:space="preserve">
min. 35 % bavlna, min. 270 g/m², regulovatelný pas (min. s gumou), zvýšená odolnost proti poškození, zesílená zdvojená kolena pro vložení výztuh, multifunkční kapsy, barva tmavé odstíny šedivé, černá, popř. jejich barevné kombinace. EN 13688
</t>
  </si>
  <si>
    <t xml:space="preserve">
min. 35 % bavlna, min. 270 g/m², regulovatelný pas (min. s gumou), zesílená zdvojená kolena pro vložení výztuh, široké elastické kšandy (s gumou), multifunkční kapsy, zvýšená odolnost proti poškození, barva tmavé odstíny šedivé, černá, popř. jejich barevné kombinace. EN 13688
</t>
  </si>
  <si>
    <t xml:space="preserve">
ochrana před pořezáním motorovou pilou, zvýšený zadní pas se všitou gumou, postraní rozparek se zapínáním, pružné široké šle, norma EN 381, zvýšená odolnost proti poškození, protipořezová vložka v celé přední části kalhot, barva zeleno oranžová
</t>
  </si>
  <si>
    <t xml:space="preserve">
zapínání na suchý zip, norma EN ISO 20471, barva žlutá
</t>
  </si>
  <si>
    <r>
      <t xml:space="preserve">
délka pod kolena, zapínaní na zip, kapuce, </t>
    </r>
    <r>
      <rPr>
        <b/>
        <sz val="10"/>
        <color theme="1"/>
        <rFont val="Verdana"/>
        <family val="2"/>
        <charset val="238"/>
      </rPr>
      <t>nešustivý materiál</t>
    </r>
    <r>
      <rPr>
        <sz val="10"/>
        <color theme="1"/>
        <rFont val="Verdana"/>
        <family val="2"/>
        <charset val="238"/>
      </rPr>
      <t xml:space="preserve">, lepené švy, nepromokavá, větrání, barva - tmavé provedení
</t>
    </r>
  </si>
  <si>
    <t xml:space="preserve">
svršek min. 1,6 mm hydrofobní broušená nubuková kůže nebo hydrofobní hladká lícová kůže, podšívka prodyšná, podešev antistatická, olejivzdorná, stélka proti propíchnutí, vysoká odolnost a životnost, ocelová špice nebo tužinka a planžeta EN ISO 20345 S3 SRC, barva tmavé odstíny šedivé, hnědé, černá, popř. jejich barevné kombinace, zvýšená odolnost proti poškození, dlouhá životnost
</t>
  </si>
  <si>
    <t xml:space="preserve">
svršek min. 1,6 mm broušená nubuková kůže nebo hladká lícová kůže, stélka proti propíchnutí, podšívka prodyšná, podešev antistatická, olejivzdorná, vlhkovzdorná s vysokou životností, ocelová špice nebo tužinka a planžeta EN ISO 20345 S3 SRC, barva tmavé odstíny šedivé, hnědé, černá, popř. jejich barevné kombinace, zvýšená odolnost proti poškození, dlouhá životnost, odolnost proti chladu (podšívka - kožíšek)
</t>
  </si>
  <si>
    <t xml:space="preserve">
obuv určená pro ochranu před vodou, nečistotou, uklouznutím a minimálními mechanickými riziky, svršek odolný vodě, protiskluzová podešev, výška min. 35 cm, barva černá, EN ISO 20347
</t>
  </si>
  <si>
    <t xml:space="preserve">
holínky s kombinovaným svrškem, filcová vložka (popř jiná tepelná vložka), výška min. 35 cm, barva černá, EN ISO 20347
</t>
  </si>
  <si>
    <t xml:space="preserve">
100 % akryl, dvojitá vrstva, barva černá
</t>
  </si>
  <si>
    <t xml:space="preserve">
hydrofobní useň, dezén do těžkého terénu, zavazování s využitím větších oček a háčků, ocelová tužinka a planžeta, podešev odolná vůči olejům, proti propíchnutí a protiskluzová ochraná před pořezáním motorovou pilou, norma ČSN - EN ISO 20345, S3, ČSN - EN ISO 17249, zvýšená odolnost proti poškození, dlouhá životnost
</t>
  </si>
  <si>
    <t xml:space="preserve">
ochranná celousňová dlouhá zástěra pro svářeče, řemínek v pase a kolem krku, s ochranou ramen, norma EN ISO 11611, materiál hovězinová useň.
</t>
  </si>
  <si>
    <r>
      <t xml:space="preserve">
100 % bavlna, min. 230 g/m</t>
    </r>
    <r>
      <rPr>
        <sz val="10"/>
        <color theme="1"/>
        <rFont val="Times New Roman"/>
        <family val="1"/>
        <charset val="238"/>
      </rPr>
      <t>²</t>
    </r>
    <r>
      <rPr>
        <sz val="10"/>
        <color theme="1"/>
        <rFont val="Verdana"/>
        <family val="2"/>
        <charset val="238"/>
      </rPr>
      <t xml:space="preserve">, barva tmavé odstíny šedivé, černé, modré
</t>
    </r>
  </si>
  <si>
    <t xml:space="preserve">Protipořezové rukavice </t>
  </si>
  <si>
    <t>ANO/ 2KS</t>
  </si>
  <si>
    <t>ANO/2KS</t>
  </si>
  <si>
    <t>Přilba</t>
  </si>
  <si>
    <t xml:space="preserve">Kotníková ochranná obuv </t>
  </si>
  <si>
    <t xml:space="preserve">Nízká ochranná obuv
</t>
  </si>
  <si>
    <t xml:space="preserve">
Kotníková ochranná obuv - zimní
</t>
  </si>
  <si>
    <t>„Pracovní oblečení a ochranné pomůcky (2022–2025)“</t>
  </si>
  <si>
    <t>* Účastník výběrového řízení uvede cenu za 100 ks rukavic - cena jednoho balení rukavic bude při dodání zboží odpovídat poměrně množství kusů rukavic v balení a ujednané jednotkové ceně za 100 ks rukavic. Ve sloupci H je pak uveden počet balení.
Požaduje-li zadavatel konkrétní barevné provedení či barevné kombinace, pak je to z důvodu zavádění a zachování jednotného vizuálního stylu a vizuální korporátní identity pracovních oděvů.
Požaduje-li zadavatel splnění konkrétní normy, je účastník výběrového řízení povinen na vyžádání prokázat zadavateli shodu s požadovanou normou, např. zasláním protokolu o shodě, certifikátu, atp.
Vybraný dodavatel se zavazuje uzavřením rámcové dohody dodat zboží dle výše uvedené specifikace, nové, nepoužité, odpovídající platným technickým, bezpečnostním a hygienickým předpisům. Připouští se pouze 1. jakost použitého materiálu.</t>
  </si>
  <si>
    <t xml:space="preserve">
Logo „K“ - viz níže
</t>
  </si>
  <si>
    <t xml:space="preserve">
jednorázové rukavice latex, jemně pudřené (preferované množství v jednom balení - 100 ks)*, EN 420
</t>
  </si>
  <si>
    <t xml:space="preserve">
rukavice s vysokou odolností proti prořezu, třída 5, bezešvý úplet
</t>
  </si>
  <si>
    <t>Výšivka 3 x 5 cm</t>
  </si>
  <si>
    <t>rozměry
3 cm x 5 cm</t>
  </si>
  <si>
    <t>Celková nabídková cena (bez DPH)</t>
  </si>
  <si>
    <t>ANO / 2KS</t>
  </si>
  <si>
    <t xml:space="preserve">
lehká ochranná průmyslová přilba (pro práce ve výškách), skořepina, nastavení obvodu hlavy pomocí otočného kolečka. šestibodové textilní uchycení, čtyřbodový podbradní pásek, norma EN 397
</t>
  </si>
  <si>
    <t xml:space="preserve">Doplňky
- ostatní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</si>
</sst>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#,##0.00\ &quot;Kč&quot;"/>
    <numFmt numFmtId="166" formatCode="#,##0.00&quot; Kč&quot;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0"/>
      <name val="Verdana"/>
      <family val="2"/>
      <charset val="238"/>
    </font>
    <font>
      <sz val="10"/>
      <color rgb="FF000000"/>
      <name val="Verdana"/>
      <family val="2"/>
      <charset val="238"/>
    </font>
    <font>
      <sz val="10"/>
      <color indexed="8"/>
      <name val="Verdana"/>
      <family val="2"/>
      <charset val="238"/>
    </font>
    <font>
      <sz val="8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Verdana"/>
      <family val="2"/>
      <charset val="238"/>
    </font>
    <font>
      <sz val="10"/>
      <color indexed="81"/>
      <name val="Verdana"/>
      <family val="2"/>
      <charset val="238"/>
    </font>
    <font>
      <sz val="10"/>
      <color rgb="FFFF0000"/>
      <name val="Verdana"/>
      <family val="2"/>
      <charset val="238"/>
    </font>
    <font>
      <sz val="10"/>
      <color theme="0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5" fillId="0" borderId="0"/>
  </cellStyleXfs>
  <cellXfs count="91">
    <xf numFmtId="0" fontId="0" fillId="0" borderId="0" xfId="0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 wrapText="1"/>
    </xf>
    <xf numFmtId="165" fontId="4" fillId="0" borderId="0" xfId="0" applyNumberFormat="1" applyFont="1" applyFill="1" applyAlignment="1" applyProtection="1">
      <alignment horizontal="right" vertical="center" indent="1"/>
    </xf>
    <xf numFmtId="0" fontId="9" fillId="0" borderId="1" xfId="0" applyFont="1" applyFill="1" applyBorder="1" applyAlignment="1" applyProtection="1">
      <alignment horizontal="left" vertical="center" wrapText="1" indent="1"/>
    </xf>
    <xf numFmtId="165" fontId="4" fillId="0" borderId="2" xfId="0" applyNumberFormat="1" applyFont="1" applyFill="1" applyBorder="1" applyAlignment="1" applyProtection="1">
      <alignment horizontal="right" vertical="center" indent="1"/>
    </xf>
    <xf numFmtId="0" fontId="7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left" vertical="center" wrapText="1" indent="1"/>
    </xf>
    <xf numFmtId="0" fontId="10" fillId="0" borderId="2" xfId="0" applyFont="1" applyFill="1" applyBorder="1" applyAlignment="1" applyProtection="1">
      <alignment horizontal="left" vertical="center" wrapText="1" indent="1"/>
    </xf>
    <xf numFmtId="0" fontId="4" fillId="0" borderId="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/>
    </xf>
    <xf numFmtId="0" fontId="10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left" vertical="center" wrapText="1" indent="1"/>
      <protection locked="0"/>
    </xf>
    <xf numFmtId="165" fontId="4" fillId="0" borderId="1" xfId="0" applyNumberFormat="1" applyFont="1" applyFill="1" applyBorder="1" applyAlignment="1" applyProtection="1">
      <alignment horizontal="right" vertical="center" indent="1"/>
    </xf>
    <xf numFmtId="166" fontId="11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" xfId="0" applyFont="1" applyFill="1" applyBorder="1" applyAlignment="1" applyProtection="1">
      <alignment horizontal="left" vertical="center" wrapText="1" indent="1"/>
    </xf>
    <xf numFmtId="0" fontId="4" fillId="2" borderId="0" xfId="0" applyFont="1" applyFill="1" applyAlignment="1" applyProtection="1">
      <alignment vertical="center"/>
    </xf>
    <xf numFmtId="165" fontId="4" fillId="3" borderId="2" xfId="0" applyNumberFormat="1" applyFont="1" applyFill="1" applyBorder="1" applyAlignment="1" applyProtection="1">
      <alignment horizontal="right" vertical="center" indent="1"/>
    </xf>
    <xf numFmtId="0" fontId="4" fillId="3" borderId="0" xfId="0" applyFont="1" applyFill="1" applyAlignment="1" applyProtection="1">
      <alignment vertical="center"/>
    </xf>
    <xf numFmtId="0" fontId="3" fillId="3" borderId="2" xfId="0" applyFont="1" applyFill="1" applyBorder="1" applyAlignment="1" applyProtection="1">
      <alignment horizontal="left" vertical="center" wrapText="1" indent="1"/>
    </xf>
    <xf numFmtId="0" fontId="7" fillId="3" borderId="2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left" vertical="center" wrapText="1" indent="1"/>
    </xf>
    <xf numFmtId="166" fontId="11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3" fillId="3" borderId="2" xfId="0" applyFont="1" applyFill="1" applyBorder="1" applyAlignment="1" applyProtection="1">
      <alignment horizontal="center" vertical="center" wrapText="1"/>
    </xf>
    <xf numFmtId="49" fontId="3" fillId="3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0" fontId="2" fillId="3" borderId="2" xfId="0" applyFont="1" applyFill="1" applyBorder="1" applyAlignment="1" applyProtection="1">
      <alignment horizontal="left" vertical="center" wrapText="1" inden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left" vertical="center" wrapText="1" indent="1"/>
    </xf>
    <xf numFmtId="0" fontId="4" fillId="4" borderId="2" xfId="0" applyFont="1" applyFill="1" applyBorder="1" applyAlignment="1" applyProtection="1">
      <alignment horizontal="left" vertical="center" wrapText="1" indent="1"/>
    </xf>
    <xf numFmtId="0" fontId="3" fillId="4" borderId="2" xfId="0" applyFont="1" applyFill="1" applyBorder="1" applyAlignment="1" applyProtection="1">
      <alignment horizontal="left" vertical="center" wrapText="1" indent="1"/>
    </xf>
    <xf numFmtId="0" fontId="4" fillId="4" borderId="2" xfId="0" applyFont="1" applyFill="1" applyBorder="1" applyAlignment="1" applyProtection="1">
      <alignment horizontal="center" vertical="center" wrapText="1"/>
    </xf>
    <xf numFmtId="165" fontId="7" fillId="4" borderId="1" xfId="0" applyNumberFormat="1" applyFont="1" applyFill="1" applyBorder="1" applyAlignment="1" applyProtection="1">
      <alignment horizontal="right" vertical="center" indent="1"/>
    </xf>
    <xf numFmtId="0" fontId="3" fillId="4" borderId="2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left" vertical="center" wrapText="1" indent="1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66" fontId="11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3" fillId="4" borderId="3" xfId="0" applyFont="1" applyFill="1" applyBorder="1" applyAlignment="1" applyProtection="1">
      <alignment horizontal="left" vertical="center" wrapText="1" indent="1"/>
    </xf>
    <xf numFmtId="0" fontId="2" fillId="0" borderId="3" xfId="0" applyFont="1" applyFill="1" applyBorder="1" applyAlignment="1" applyProtection="1">
      <alignment horizontal="center" vertical="center" wrapText="1"/>
    </xf>
    <xf numFmtId="166" fontId="11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4" fillId="3" borderId="3" xfId="0" applyNumberFormat="1" applyFont="1" applyFill="1" applyBorder="1" applyAlignment="1" applyProtection="1">
      <alignment horizontal="right" vertical="center" indent="1"/>
    </xf>
    <xf numFmtId="0" fontId="9" fillId="0" borderId="1" xfId="0" applyFont="1" applyFill="1" applyBorder="1" applyAlignment="1" applyProtection="1">
      <alignment horizontal="left" vertical="center" wrapText="1" indent="1"/>
      <protection locked="0"/>
    </xf>
    <xf numFmtId="165" fontId="2" fillId="4" borderId="3" xfId="0" applyNumberFormat="1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left" vertical="center" wrapText="1" indent="1"/>
    </xf>
    <xf numFmtId="0" fontId="2" fillId="0" borderId="2" xfId="0" applyFont="1" applyFill="1" applyBorder="1" applyAlignment="1" applyProtection="1">
      <alignment horizontal="left" vertical="center" wrapText="1" indent="1"/>
    </xf>
    <xf numFmtId="0" fontId="9" fillId="0" borderId="2" xfId="0" applyFont="1" applyBorder="1" applyAlignment="1" applyProtection="1">
      <alignment horizontal="left" vertical="center" wrapText="1" indent="1"/>
      <protection locked="0"/>
    </xf>
    <xf numFmtId="0" fontId="9" fillId="3" borderId="2" xfId="0" applyFont="1" applyFill="1" applyBorder="1" applyAlignment="1" applyProtection="1">
      <alignment horizontal="left" vertical="center" wrapText="1" indent="1"/>
      <protection locked="0"/>
    </xf>
    <xf numFmtId="0" fontId="9" fillId="0" borderId="1" xfId="0" applyFont="1" applyBorder="1" applyAlignment="1" applyProtection="1">
      <alignment horizontal="left" vertical="center" wrapText="1" indent="1"/>
      <protection locked="0"/>
    </xf>
    <xf numFmtId="0" fontId="9" fillId="3" borderId="3" xfId="0" applyFont="1" applyFill="1" applyBorder="1" applyAlignment="1" applyProtection="1">
      <alignment horizontal="left" vertical="center" wrapText="1" indent="1"/>
      <protection locked="0"/>
    </xf>
    <xf numFmtId="166" fontId="11" fillId="0" borderId="2" xfId="0" applyNumberFormat="1" applyFont="1" applyBorder="1" applyAlignment="1" applyProtection="1">
      <alignment horizontal="right" vertical="center" wrapText="1" indent="1"/>
      <protection locked="0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left" vertical="center" wrapText="1" indent="1"/>
    </xf>
    <xf numFmtId="0" fontId="9" fillId="4" borderId="2" xfId="0" applyFont="1" applyFill="1" applyBorder="1" applyAlignment="1" applyProtection="1">
      <alignment horizontal="left" vertical="center" wrapText="1" indent="1"/>
    </xf>
    <xf numFmtId="0" fontId="4" fillId="4" borderId="3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left" vertical="top" wrapText="1" indent="1"/>
    </xf>
    <xf numFmtId="0" fontId="1" fillId="3" borderId="2" xfId="0" applyFont="1" applyFill="1" applyBorder="1" applyAlignment="1" applyProtection="1">
      <alignment horizontal="left" vertical="center" wrapText="1" inden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165" fontId="1" fillId="0" borderId="2" xfId="0" applyNumberFormat="1" applyFont="1" applyBorder="1" applyAlignment="1" applyProtection="1">
      <alignment horizontal="right" vertical="center" indent="1"/>
    </xf>
    <xf numFmtId="0" fontId="1" fillId="3" borderId="3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indent="1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vertical="center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 indent="1"/>
    </xf>
    <xf numFmtId="0" fontId="15" fillId="0" borderId="0" xfId="0" applyFont="1" applyAlignment="1" applyProtection="1">
      <alignment horizontal="left" vertical="center" wrapText="1" indent="1"/>
    </xf>
    <xf numFmtId="0" fontId="8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left" vertical="center" indent="1"/>
    </xf>
    <xf numFmtId="0" fontId="7" fillId="4" borderId="2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 wrapText="1" indent="1"/>
    </xf>
  </cellXfs>
  <cellStyles count="3">
    <cellStyle name="Čárka 2" xfId="1" xr:uid="{00000000-0005-0000-0000-000000000000}"/>
    <cellStyle name="Normální" xfId="0" builtinId="0"/>
    <cellStyle name="Normální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76</xdr:row>
      <xdr:rowOff>28576</xdr:rowOff>
    </xdr:from>
    <xdr:to>
      <xdr:col>2</xdr:col>
      <xdr:colOff>47626</xdr:colOff>
      <xdr:row>86</xdr:row>
      <xdr:rowOff>123826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E163FE2-0B32-4844-8A47-BF6454A93B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94" t="12105" r="19431" b="13617"/>
        <a:stretch/>
      </xdr:blipFill>
      <xdr:spPr>
        <a:xfrm>
          <a:off x="104776" y="75199876"/>
          <a:ext cx="1181100" cy="171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76"/>
  <sheetViews>
    <sheetView showGridLines="0" tabSelected="1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F7" sqref="F7"/>
    </sheetView>
  </sheetViews>
  <sheetFormatPr defaultColWidth="9.140625" defaultRowHeight="12.75" x14ac:dyDescent="0.25"/>
  <cols>
    <col min="1" max="1" width="7.7109375" style="1" customWidth="1"/>
    <col min="2" max="2" width="10.85546875" style="2" customWidth="1"/>
    <col min="3" max="3" width="21.5703125" style="1" customWidth="1"/>
    <col min="4" max="4" width="35.7109375" style="1" customWidth="1"/>
    <col min="5" max="5" width="11.7109375" style="78" customWidth="1"/>
    <col min="6" max="6" width="20.7109375" style="1" customWidth="1"/>
    <col min="7" max="7" width="40.7109375" style="1" customWidth="1"/>
    <col min="8" max="8" width="9.7109375" style="78" customWidth="1"/>
    <col min="9" max="9" width="12.7109375" style="25" customWidth="1"/>
    <col min="10" max="10" width="20.7109375" style="78" customWidth="1"/>
    <col min="11" max="11" width="25.7109375" style="3" customWidth="1"/>
    <col min="12" max="16384" width="9.140625" style="1"/>
  </cols>
  <sheetData>
    <row r="1" spans="1:46" ht="15" x14ac:dyDescent="0.25">
      <c r="A1" s="84" t="s">
        <v>11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46" x14ac:dyDescent="0.25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46" x14ac:dyDescent="0.25">
      <c r="A3" s="87" t="s">
        <v>139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5" spans="1:46" ht="30" customHeight="1" x14ac:dyDescent="0.25">
      <c r="A5" s="89" t="s">
        <v>1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46" s="2" customFormat="1" ht="80.099999999999994" customHeight="1" thickBot="1" x14ac:dyDescent="0.3">
      <c r="A6" s="51" t="s">
        <v>94</v>
      </c>
      <c r="B6" s="33" t="s">
        <v>2</v>
      </c>
      <c r="C6" s="33" t="s">
        <v>8</v>
      </c>
      <c r="D6" s="33" t="s">
        <v>9</v>
      </c>
      <c r="E6" s="51" t="s">
        <v>95</v>
      </c>
      <c r="F6" s="51" t="s">
        <v>96</v>
      </c>
      <c r="G6" s="51" t="s">
        <v>97</v>
      </c>
      <c r="H6" s="51" t="s">
        <v>98</v>
      </c>
      <c r="I6" s="51" t="s">
        <v>99</v>
      </c>
      <c r="J6" s="50" t="s">
        <v>93</v>
      </c>
      <c r="K6" s="50" t="s">
        <v>92</v>
      </c>
    </row>
    <row r="7" spans="1:46" ht="102.75" thickTop="1" x14ac:dyDescent="0.25">
      <c r="A7" s="41">
        <v>1</v>
      </c>
      <c r="B7" s="42" t="s">
        <v>3</v>
      </c>
      <c r="C7" s="34" t="s">
        <v>13</v>
      </c>
      <c r="D7" s="4" t="s">
        <v>55</v>
      </c>
      <c r="E7" s="30" t="s">
        <v>35</v>
      </c>
      <c r="F7" s="49"/>
      <c r="G7" s="49"/>
      <c r="H7" s="67">
        <v>5</v>
      </c>
      <c r="I7" s="43" t="s">
        <v>7</v>
      </c>
      <c r="J7" s="44"/>
      <c r="K7" s="13">
        <f>H7*J7</f>
        <v>0</v>
      </c>
    </row>
    <row r="8" spans="1:46" ht="89.25" x14ac:dyDescent="0.25">
      <c r="A8" s="41">
        <v>2</v>
      </c>
      <c r="B8" s="37"/>
      <c r="C8" s="35" t="s">
        <v>14</v>
      </c>
      <c r="D8" s="7" t="s">
        <v>51</v>
      </c>
      <c r="E8" s="32" t="s">
        <v>35</v>
      </c>
      <c r="F8" s="54"/>
      <c r="G8" s="55"/>
      <c r="H8" s="68">
        <v>5</v>
      </c>
      <c r="I8" s="9" t="s">
        <v>7</v>
      </c>
      <c r="J8" s="14"/>
      <c r="K8" s="5">
        <f>H8*J8</f>
        <v>0</v>
      </c>
    </row>
    <row r="9" spans="1:46" ht="114.75" x14ac:dyDescent="0.25">
      <c r="A9" s="41">
        <v>3</v>
      </c>
      <c r="B9" s="37"/>
      <c r="C9" s="61" t="s">
        <v>135</v>
      </c>
      <c r="D9" s="7" t="s">
        <v>148</v>
      </c>
      <c r="E9" s="32"/>
      <c r="F9" s="56"/>
      <c r="G9" s="55"/>
      <c r="H9" s="68">
        <v>5</v>
      </c>
      <c r="I9" s="59" t="s">
        <v>7</v>
      </c>
      <c r="J9" s="14"/>
      <c r="K9" s="5">
        <f>H9*J9</f>
        <v>0</v>
      </c>
    </row>
    <row r="10" spans="1:46" ht="89.25" x14ac:dyDescent="0.25">
      <c r="A10" s="41">
        <v>4</v>
      </c>
      <c r="B10" s="39" t="s">
        <v>6</v>
      </c>
      <c r="C10" s="35" t="s">
        <v>15</v>
      </c>
      <c r="D10" s="19" t="s">
        <v>79</v>
      </c>
      <c r="E10" s="31" t="s">
        <v>35</v>
      </c>
      <c r="F10" s="49"/>
      <c r="G10" s="55"/>
      <c r="H10" s="69">
        <v>50</v>
      </c>
      <c r="I10" s="26" t="s">
        <v>7</v>
      </c>
      <c r="J10" s="22"/>
      <c r="K10" s="17">
        <f>H10*J10</f>
        <v>0</v>
      </c>
    </row>
    <row r="11" spans="1:46" ht="63.75" x14ac:dyDescent="0.25">
      <c r="A11" s="41">
        <v>5</v>
      </c>
      <c r="B11" s="42"/>
      <c r="C11" s="34" t="s">
        <v>16</v>
      </c>
      <c r="D11" s="28" t="s">
        <v>52</v>
      </c>
      <c r="E11" s="30" t="s">
        <v>35</v>
      </c>
      <c r="F11" s="49"/>
      <c r="G11" s="49"/>
      <c r="H11" s="67">
        <v>4</v>
      </c>
      <c r="I11" s="43" t="s">
        <v>7</v>
      </c>
      <c r="J11" s="44"/>
      <c r="K11" s="13">
        <f t="shared" ref="K11:K58" si="0">H11*J11</f>
        <v>0</v>
      </c>
    </row>
    <row r="12" spans="1:46" ht="76.5" x14ac:dyDescent="0.25">
      <c r="A12" s="41">
        <v>6</v>
      </c>
      <c r="B12" s="37"/>
      <c r="C12" s="52" t="s">
        <v>100</v>
      </c>
      <c r="D12" s="15" t="s">
        <v>59</v>
      </c>
      <c r="E12" s="32" t="s">
        <v>35</v>
      </c>
      <c r="F12" s="12"/>
      <c r="G12" s="12"/>
      <c r="H12" s="68">
        <v>10</v>
      </c>
      <c r="I12" s="9" t="s">
        <v>7</v>
      </c>
      <c r="J12" s="14"/>
      <c r="K12" s="5">
        <f t="shared" si="0"/>
        <v>0</v>
      </c>
    </row>
    <row r="13" spans="1:46" ht="102" x14ac:dyDescent="0.25">
      <c r="A13" s="41">
        <v>7</v>
      </c>
      <c r="B13" s="37" t="s">
        <v>4</v>
      </c>
      <c r="C13" s="35" t="s">
        <v>17</v>
      </c>
      <c r="D13" s="53" t="s">
        <v>101</v>
      </c>
      <c r="E13" s="32" t="s">
        <v>35</v>
      </c>
      <c r="F13" s="56"/>
      <c r="G13" s="12"/>
      <c r="H13" s="68">
        <v>10</v>
      </c>
      <c r="I13" s="9" t="s">
        <v>7</v>
      </c>
      <c r="J13" s="14"/>
      <c r="K13" s="5">
        <f t="shared" si="0"/>
        <v>0</v>
      </c>
    </row>
    <row r="14" spans="1:46" ht="89.25" x14ac:dyDescent="0.25">
      <c r="A14" s="41">
        <v>8</v>
      </c>
      <c r="B14" s="37"/>
      <c r="C14" s="35" t="s">
        <v>18</v>
      </c>
      <c r="D14" s="53" t="s">
        <v>102</v>
      </c>
      <c r="E14" s="32" t="s">
        <v>35</v>
      </c>
      <c r="F14" s="12"/>
      <c r="G14" s="12"/>
      <c r="H14" s="68">
        <v>25</v>
      </c>
      <c r="I14" s="9" t="s">
        <v>7</v>
      </c>
      <c r="J14" s="14"/>
      <c r="K14" s="5">
        <f t="shared" si="0"/>
        <v>0</v>
      </c>
    </row>
    <row r="15" spans="1:46" ht="63.75" x14ac:dyDescent="0.25">
      <c r="A15" s="41">
        <v>9</v>
      </c>
      <c r="B15" s="37"/>
      <c r="C15" s="35" t="s">
        <v>19</v>
      </c>
      <c r="D15" s="15" t="s">
        <v>53</v>
      </c>
      <c r="E15" s="32" t="s">
        <v>35</v>
      </c>
      <c r="F15" s="12"/>
      <c r="G15" s="12"/>
      <c r="H15" s="68">
        <v>40</v>
      </c>
      <c r="I15" s="9" t="s">
        <v>7</v>
      </c>
      <c r="J15" s="14"/>
      <c r="K15" s="5">
        <f t="shared" si="0"/>
        <v>0</v>
      </c>
    </row>
    <row r="16" spans="1:46" s="18" customFormat="1" ht="102" x14ac:dyDescent="0.25">
      <c r="A16" s="41">
        <v>10</v>
      </c>
      <c r="B16" s="37" t="s">
        <v>5</v>
      </c>
      <c r="C16" s="36" t="s">
        <v>20</v>
      </c>
      <c r="D16" s="29" t="s">
        <v>103</v>
      </c>
      <c r="E16" s="31" t="s">
        <v>35</v>
      </c>
      <c r="F16" s="55"/>
      <c r="G16" s="55"/>
      <c r="H16" s="70">
        <v>100</v>
      </c>
      <c r="I16" s="26" t="s">
        <v>7</v>
      </c>
      <c r="J16" s="22"/>
      <c r="K16" s="17">
        <f t="shared" si="0"/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02" x14ac:dyDescent="0.25">
      <c r="A17" s="41">
        <v>11</v>
      </c>
      <c r="B17" s="37"/>
      <c r="C17" s="35" t="s">
        <v>20</v>
      </c>
      <c r="D17" s="53" t="s">
        <v>104</v>
      </c>
      <c r="E17" s="32" t="s">
        <v>35</v>
      </c>
      <c r="F17" s="55"/>
      <c r="G17" s="12"/>
      <c r="H17" s="70">
        <v>150</v>
      </c>
      <c r="I17" s="9" t="s">
        <v>7</v>
      </c>
      <c r="J17" s="14"/>
      <c r="K17" s="5">
        <f t="shared" si="0"/>
        <v>0</v>
      </c>
    </row>
    <row r="18" spans="1:46" s="18" customFormat="1" ht="102" x14ac:dyDescent="0.25">
      <c r="A18" s="41">
        <v>12</v>
      </c>
      <c r="B18" s="37"/>
      <c r="C18" s="36" t="s">
        <v>36</v>
      </c>
      <c r="D18" s="29" t="s">
        <v>104</v>
      </c>
      <c r="E18" s="32" t="s">
        <v>35</v>
      </c>
      <c r="F18" s="55"/>
      <c r="G18" s="55"/>
      <c r="H18" s="70">
        <v>200</v>
      </c>
      <c r="I18" s="23" t="s">
        <v>7</v>
      </c>
      <c r="J18" s="22"/>
      <c r="K18" s="17">
        <f t="shared" si="0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76.5" x14ac:dyDescent="0.25">
      <c r="A19" s="41">
        <v>13</v>
      </c>
      <c r="B19" s="39" t="s">
        <v>81</v>
      </c>
      <c r="C19" s="35" t="s">
        <v>21</v>
      </c>
      <c r="D19" s="15" t="s">
        <v>60</v>
      </c>
      <c r="E19" s="32" t="s">
        <v>35</v>
      </c>
      <c r="F19" s="12"/>
      <c r="G19" s="12"/>
      <c r="H19" s="68">
        <v>30</v>
      </c>
      <c r="I19" s="27" t="s">
        <v>63</v>
      </c>
      <c r="J19" s="14"/>
      <c r="K19" s="5">
        <f t="shared" si="0"/>
        <v>0</v>
      </c>
    </row>
    <row r="20" spans="1:46" ht="76.5" x14ac:dyDescent="0.25">
      <c r="A20" s="41">
        <v>14</v>
      </c>
      <c r="B20" s="37"/>
      <c r="C20" s="35" t="s">
        <v>22</v>
      </c>
      <c r="D20" s="7" t="s">
        <v>142</v>
      </c>
      <c r="E20" s="32" t="s">
        <v>35</v>
      </c>
      <c r="F20" s="12"/>
      <c r="G20" s="12"/>
      <c r="H20" s="68">
        <v>100</v>
      </c>
      <c r="I20" s="27" t="s">
        <v>63</v>
      </c>
      <c r="J20" s="14"/>
      <c r="K20" s="5">
        <f t="shared" si="0"/>
        <v>0</v>
      </c>
    </row>
    <row r="21" spans="1:46" ht="76.5" x14ac:dyDescent="0.25">
      <c r="A21" s="41">
        <v>15</v>
      </c>
      <c r="B21" s="37"/>
      <c r="C21" s="35" t="s">
        <v>23</v>
      </c>
      <c r="D21" s="7" t="s">
        <v>105</v>
      </c>
      <c r="E21" s="32" t="s">
        <v>35</v>
      </c>
      <c r="F21" s="12"/>
      <c r="G21" s="12"/>
      <c r="H21" s="68">
        <v>90</v>
      </c>
      <c r="I21" s="27" t="s">
        <v>63</v>
      </c>
      <c r="J21" s="14"/>
      <c r="K21" s="5">
        <f t="shared" si="0"/>
        <v>0</v>
      </c>
    </row>
    <row r="22" spans="1:46" s="18" customFormat="1" ht="127.5" x14ac:dyDescent="0.25">
      <c r="A22" s="41">
        <v>16</v>
      </c>
      <c r="B22" s="37"/>
      <c r="C22" s="35" t="s">
        <v>24</v>
      </c>
      <c r="D22" s="29" t="s">
        <v>106</v>
      </c>
      <c r="E22" s="20" t="s">
        <v>12</v>
      </c>
      <c r="F22" s="55"/>
      <c r="G22" s="55"/>
      <c r="H22" s="69">
        <v>280</v>
      </c>
      <c r="I22" s="24" t="s">
        <v>62</v>
      </c>
      <c r="J22" s="22"/>
      <c r="K22" s="17">
        <f t="shared" si="0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63.75" x14ac:dyDescent="0.25">
      <c r="A23" s="41">
        <v>17</v>
      </c>
      <c r="B23" s="37"/>
      <c r="C23" s="36" t="s">
        <v>25</v>
      </c>
      <c r="D23" s="53" t="s">
        <v>107</v>
      </c>
      <c r="E23" s="32" t="s">
        <v>35</v>
      </c>
      <c r="F23" s="55"/>
      <c r="G23" s="12"/>
      <c r="H23" s="68">
        <v>150</v>
      </c>
      <c r="I23" s="24" t="s">
        <v>62</v>
      </c>
      <c r="J23" s="14"/>
      <c r="K23" s="5">
        <f>H23*J23</f>
        <v>0</v>
      </c>
    </row>
    <row r="24" spans="1:46" ht="63.75" x14ac:dyDescent="0.25">
      <c r="A24" s="41">
        <v>18</v>
      </c>
      <c r="B24" s="37"/>
      <c r="C24" s="35" t="s">
        <v>26</v>
      </c>
      <c r="D24" s="53" t="s">
        <v>111</v>
      </c>
      <c r="E24" s="32" t="s">
        <v>35</v>
      </c>
      <c r="F24" s="12"/>
      <c r="G24" s="12"/>
      <c r="H24" s="68">
        <v>150</v>
      </c>
      <c r="I24" s="27" t="s">
        <v>63</v>
      </c>
      <c r="J24" s="14"/>
      <c r="K24" s="5">
        <f t="shared" si="0"/>
        <v>0</v>
      </c>
    </row>
    <row r="25" spans="1:46" s="18" customFormat="1" ht="63.75" x14ac:dyDescent="0.25">
      <c r="A25" s="41">
        <v>19</v>
      </c>
      <c r="B25" s="37"/>
      <c r="C25" s="35" t="s">
        <v>27</v>
      </c>
      <c r="D25" s="29" t="s">
        <v>108</v>
      </c>
      <c r="E25" s="31" t="s">
        <v>35</v>
      </c>
      <c r="F25" s="55"/>
      <c r="G25" s="55"/>
      <c r="H25" s="69">
        <v>25</v>
      </c>
      <c r="I25" s="27" t="s">
        <v>63</v>
      </c>
      <c r="J25" s="22"/>
      <c r="K25" s="17">
        <f t="shared" si="0"/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89.25" x14ac:dyDescent="0.25">
      <c r="A26" s="41">
        <v>20</v>
      </c>
      <c r="B26" s="37"/>
      <c r="C26" s="35" t="s">
        <v>28</v>
      </c>
      <c r="D26" s="53" t="s">
        <v>109</v>
      </c>
      <c r="E26" s="32" t="s">
        <v>35</v>
      </c>
      <c r="F26" s="12"/>
      <c r="G26" s="12"/>
      <c r="H26" s="68">
        <v>10</v>
      </c>
      <c r="I26" s="27" t="s">
        <v>63</v>
      </c>
      <c r="J26" s="14"/>
      <c r="K26" s="5">
        <f t="shared" si="0"/>
        <v>0</v>
      </c>
    </row>
    <row r="27" spans="1:46" ht="114.75" x14ac:dyDescent="0.25">
      <c r="A27" s="41">
        <v>21</v>
      </c>
      <c r="B27" s="37"/>
      <c r="C27" s="35" t="s">
        <v>29</v>
      </c>
      <c r="D27" s="7" t="s">
        <v>110</v>
      </c>
      <c r="E27" s="32" t="s">
        <v>35</v>
      </c>
      <c r="F27" s="12"/>
      <c r="G27" s="12"/>
      <c r="H27" s="68">
        <v>100</v>
      </c>
      <c r="I27" s="23" t="s">
        <v>62</v>
      </c>
      <c r="J27" s="14"/>
      <c r="K27" s="5">
        <f t="shared" si="0"/>
        <v>0</v>
      </c>
    </row>
    <row r="28" spans="1:46" ht="63.75" x14ac:dyDescent="0.25">
      <c r="A28" s="41">
        <v>22</v>
      </c>
      <c r="B28" s="71"/>
      <c r="C28" s="61" t="s">
        <v>132</v>
      </c>
      <c r="D28" s="7" t="s">
        <v>143</v>
      </c>
      <c r="E28" s="72"/>
      <c r="F28" s="54"/>
      <c r="G28" s="54"/>
      <c r="H28" s="68">
        <v>10</v>
      </c>
      <c r="I28" s="60" t="s">
        <v>62</v>
      </c>
      <c r="J28" s="58"/>
      <c r="K28" s="73">
        <f>H28*J28</f>
        <v>0</v>
      </c>
    </row>
    <row r="29" spans="1:46" ht="51" x14ac:dyDescent="0.25">
      <c r="A29" s="41">
        <v>23</v>
      </c>
      <c r="B29" s="39" t="s">
        <v>46</v>
      </c>
      <c r="C29" s="36" t="s">
        <v>38</v>
      </c>
      <c r="D29" s="19" t="s">
        <v>54</v>
      </c>
      <c r="E29" s="20" t="s">
        <v>12</v>
      </c>
      <c r="F29" s="55"/>
      <c r="G29" s="55"/>
      <c r="H29" s="69">
        <v>50</v>
      </c>
      <c r="I29" s="23" t="s">
        <v>61</v>
      </c>
      <c r="J29" s="22"/>
      <c r="K29" s="5">
        <f t="shared" si="0"/>
        <v>0</v>
      </c>
    </row>
    <row r="30" spans="1:46" ht="51" x14ac:dyDescent="0.25">
      <c r="A30" s="41">
        <v>24</v>
      </c>
      <c r="B30" s="39"/>
      <c r="C30" s="36" t="s">
        <v>37</v>
      </c>
      <c r="D30" s="19" t="s">
        <v>54</v>
      </c>
      <c r="E30" s="20" t="s">
        <v>12</v>
      </c>
      <c r="F30" s="55"/>
      <c r="G30" s="55"/>
      <c r="H30" s="69">
        <v>50</v>
      </c>
      <c r="I30" s="23" t="s">
        <v>61</v>
      </c>
      <c r="J30" s="22"/>
      <c r="K30" s="5">
        <f t="shared" si="0"/>
        <v>0</v>
      </c>
    </row>
    <row r="31" spans="1:46" ht="63.75" x14ac:dyDescent="0.25">
      <c r="A31" s="41">
        <v>25</v>
      </c>
      <c r="B31" s="39"/>
      <c r="C31" s="36" t="s">
        <v>39</v>
      </c>
      <c r="D31" s="19" t="s">
        <v>68</v>
      </c>
      <c r="E31" s="20" t="s">
        <v>12</v>
      </c>
      <c r="F31" s="55"/>
      <c r="G31" s="55"/>
      <c r="H31" s="69">
        <v>50</v>
      </c>
      <c r="I31" s="23" t="s">
        <v>72</v>
      </c>
      <c r="J31" s="22"/>
      <c r="K31" s="5">
        <f t="shared" si="0"/>
        <v>0</v>
      </c>
    </row>
    <row r="32" spans="1:46" ht="63.75" x14ac:dyDescent="0.25">
      <c r="A32" s="41">
        <v>26</v>
      </c>
      <c r="B32" s="39"/>
      <c r="C32" s="36" t="s">
        <v>40</v>
      </c>
      <c r="D32" s="19" t="s">
        <v>68</v>
      </c>
      <c r="E32" s="20" t="s">
        <v>12</v>
      </c>
      <c r="F32" s="55"/>
      <c r="G32" s="55"/>
      <c r="H32" s="69">
        <v>50</v>
      </c>
      <c r="I32" s="23" t="s">
        <v>72</v>
      </c>
      <c r="J32" s="22"/>
      <c r="K32" s="5">
        <f t="shared" si="0"/>
        <v>0</v>
      </c>
    </row>
    <row r="33" spans="1:46" ht="140.25" x14ac:dyDescent="0.25">
      <c r="A33" s="41">
        <v>27</v>
      </c>
      <c r="B33" s="39" t="s">
        <v>82</v>
      </c>
      <c r="C33" s="36" t="s">
        <v>69</v>
      </c>
      <c r="D33" s="7" t="s">
        <v>113</v>
      </c>
      <c r="E33" s="6" t="s">
        <v>12</v>
      </c>
      <c r="F33" s="12"/>
      <c r="G33" s="12"/>
      <c r="H33" s="68">
        <v>250</v>
      </c>
      <c r="I33" s="23" t="s">
        <v>86</v>
      </c>
      <c r="J33" s="14"/>
      <c r="K33" s="5">
        <f t="shared" si="0"/>
        <v>0</v>
      </c>
    </row>
    <row r="34" spans="1:46" ht="140.25" x14ac:dyDescent="0.25">
      <c r="A34" s="41">
        <v>28</v>
      </c>
      <c r="B34" s="37"/>
      <c r="C34" s="35" t="s">
        <v>30</v>
      </c>
      <c r="D34" s="7" t="s">
        <v>114</v>
      </c>
      <c r="E34" s="6" t="s">
        <v>12</v>
      </c>
      <c r="F34" s="12"/>
      <c r="G34" s="12"/>
      <c r="H34" s="68">
        <v>100</v>
      </c>
      <c r="I34" s="23" t="s">
        <v>64</v>
      </c>
      <c r="J34" s="14"/>
      <c r="K34" s="5">
        <f t="shared" si="0"/>
        <v>0</v>
      </c>
    </row>
    <row r="35" spans="1:46" ht="114.75" x14ac:dyDescent="0.25">
      <c r="A35" s="41">
        <v>29</v>
      </c>
      <c r="B35" s="37"/>
      <c r="C35" s="36" t="s">
        <v>65</v>
      </c>
      <c r="D35" s="29" t="s">
        <v>112</v>
      </c>
      <c r="E35" s="20" t="s">
        <v>12</v>
      </c>
      <c r="F35" s="55"/>
      <c r="G35" s="55"/>
      <c r="H35" s="69">
        <v>150</v>
      </c>
      <c r="I35" s="23" t="s">
        <v>64</v>
      </c>
      <c r="J35" s="22"/>
      <c r="K35" s="5">
        <f t="shared" si="0"/>
        <v>0</v>
      </c>
    </row>
    <row r="36" spans="1:46" ht="114.75" x14ac:dyDescent="0.25">
      <c r="A36" s="41">
        <v>30</v>
      </c>
      <c r="B36" s="37"/>
      <c r="C36" s="36" t="s">
        <v>66</v>
      </c>
      <c r="D36" s="19" t="s">
        <v>67</v>
      </c>
      <c r="E36" s="20" t="s">
        <v>12</v>
      </c>
      <c r="F36" s="55"/>
      <c r="G36" s="55"/>
      <c r="H36" s="69">
        <v>150</v>
      </c>
      <c r="I36" s="23" t="s">
        <v>64</v>
      </c>
      <c r="J36" s="22"/>
      <c r="K36" s="5">
        <f t="shared" si="0"/>
        <v>0</v>
      </c>
    </row>
    <row r="37" spans="1:46" ht="178.5" x14ac:dyDescent="0.25">
      <c r="A37" s="41">
        <v>31</v>
      </c>
      <c r="B37" s="37"/>
      <c r="C37" s="36" t="s">
        <v>56</v>
      </c>
      <c r="D37" s="53" t="s">
        <v>115</v>
      </c>
      <c r="E37" s="6" t="s">
        <v>12</v>
      </c>
      <c r="F37" s="12"/>
      <c r="G37" s="55"/>
      <c r="H37" s="68">
        <v>100</v>
      </c>
      <c r="I37" s="23" t="s">
        <v>61</v>
      </c>
      <c r="J37" s="14"/>
      <c r="K37" s="5">
        <f t="shared" si="0"/>
        <v>0</v>
      </c>
    </row>
    <row r="38" spans="1:46" s="18" customFormat="1" ht="191.25" x14ac:dyDescent="0.25">
      <c r="A38" s="41">
        <v>32</v>
      </c>
      <c r="B38" s="37">
        <v>179</v>
      </c>
      <c r="C38" s="36" t="s">
        <v>57</v>
      </c>
      <c r="D38" s="53" t="s">
        <v>116</v>
      </c>
      <c r="E38" s="6" t="s">
        <v>12</v>
      </c>
      <c r="F38" s="12"/>
      <c r="G38" s="55"/>
      <c r="H38" s="68">
        <v>150</v>
      </c>
      <c r="I38" s="23" t="s">
        <v>72</v>
      </c>
      <c r="J38" s="14"/>
      <c r="K38" s="5">
        <f>H38*J38</f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s="18" customFormat="1" ht="140.25" x14ac:dyDescent="0.25">
      <c r="A39" s="41">
        <v>33</v>
      </c>
      <c r="B39" s="37"/>
      <c r="C39" s="36" t="s">
        <v>42</v>
      </c>
      <c r="D39" s="29" t="s">
        <v>117</v>
      </c>
      <c r="E39" s="20" t="s">
        <v>12</v>
      </c>
      <c r="F39" s="12"/>
      <c r="G39" s="55"/>
      <c r="H39" s="69">
        <v>30</v>
      </c>
      <c r="I39" s="23" t="s">
        <v>72</v>
      </c>
      <c r="J39" s="22"/>
      <c r="K39" s="17">
        <f t="shared" si="0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s="18" customFormat="1" ht="102" x14ac:dyDescent="0.25">
      <c r="A40" s="41">
        <v>34</v>
      </c>
      <c r="B40" s="37"/>
      <c r="C40" s="36" t="s">
        <v>43</v>
      </c>
      <c r="D40" s="29" t="s">
        <v>87</v>
      </c>
      <c r="E40" s="20" t="s">
        <v>12</v>
      </c>
      <c r="F40" s="12"/>
      <c r="G40" s="55"/>
      <c r="H40" s="69">
        <v>15</v>
      </c>
      <c r="I40" s="23" t="s">
        <v>61</v>
      </c>
      <c r="J40" s="22"/>
      <c r="K40" s="17">
        <f t="shared" si="0"/>
        <v>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53" x14ac:dyDescent="0.25">
      <c r="A41" s="41">
        <v>35</v>
      </c>
      <c r="B41" s="37"/>
      <c r="C41" s="36" t="s">
        <v>41</v>
      </c>
      <c r="D41" s="29" t="s">
        <v>118</v>
      </c>
      <c r="E41" s="32" t="s">
        <v>35</v>
      </c>
      <c r="F41" s="55"/>
      <c r="G41" s="55"/>
      <c r="H41" s="69">
        <v>10</v>
      </c>
      <c r="I41" s="23" t="s">
        <v>61</v>
      </c>
      <c r="J41" s="22"/>
      <c r="K41" s="17">
        <f t="shared" si="0"/>
        <v>0</v>
      </c>
    </row>
    <row r="42" spans="1:46" ht="140.25" x14ac:dyDescent="0.25">
      <c r="A42" s="41">
        <v>36</v>
      </c>
      <c r="B42" s="39" t="s">
        <v>83</v>
      </c>
      <c r="C42" s="36" t="s">
        <v>70</v>
      </c>
      <c r="D42" s="7" t="s">
        <v>119</v>
      </c>
      <c r="E42" s="6" t="s">
        <v>12</v>
      </c>
      <c r="F42" s="12"/>
      <c r="G42" s="55"/>
      <c r="H42" s="68">
        <v>280</v>
      </c>
      <c r="I42" s="23" t="s">
        <v>86</v>
      </c>
      <c r="J42" s="14"/>
      <c r="K42" s="5">
        <f t="shared" si="0"/>
        <v>0</v>
      </c>
    </row>
    <row r="43" spans="1:46" s="16" customFormat="1" ht="153" x14ac:dyDescent="0.25">
      <c r="A43" s="41">
        <v>37</v>
      </c>
      <c r="B43" s="37"/>
      <c r="C43" s="36" t="s">
        <v>71</v>
      </c>
      <c r="D43" s="7" t="s">
        <v>120</v>
      </c>
      <c r="E43" s="32" t="s">
        <v>35</v>
      </c>
      <c r="F43" s="12"/>
      <c r="G43" s="12"/>
      <c r="H43" s="68">
        <v>250</v>
      </c>
      <c r="I43" s="23" t="s">
        <v>86</v>
      </c>
      <c r="J43" s="14"/>
      <c r="K43" s="5">
        <f t="shared" si="0"/>
        <v>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s="16" customFormat="1" ht="140.25" x14ac:dyDescent="0.25">
      <c r="A44" s="41">
        <v>38</v>
      </c>
      <c r="B44" s="37"/>
      <c r="C44" s="36" t="s">
        <v>47</v>
      </c>
      <c r="D44" s="21" t="s">
        <v>121</v>
      </c>
      <c r="E44" s="32" t="s">
        <v>35</v>
      </c>
      <c r="F44" s="55"/>
      <c r="G44" s="55"/>
      <c r="H44" s="69">
        <v>10</v>
      </c>
      <c r="I44" s="23" t="s">
        <v>61</v>
      </c>
      <c r="J44" s="22"/>
      <c r="K44" s="17">
        <f t="shared" si="0"/>
        <v>0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89.25" x14ac:dyDescent="0.25">
      <c r="A45" s="41">
        <v>39</v>
      </c>
      <c r="B45" s="37"/>
      <c r="C45" s="36" t="s">
        <v>73</v>
      </c>
      <c r="D45" s="21" t="s">
        <v>88</v>
      </c>
      <c r="E45" s="32" t="s">
        <v>35</v>
      </c>
      <c r="F45" s="12"/>
      <c r="G45" s="55"/>
      <c r="H45" s="69">
        <v>15</v>
      </c>
      <c r="I45" s="23" t="s">
        <v>61</v>
      </c>
      <c r="J45" s="22"/>
      <c r="K45" s="17">
        <f t="shared" si="0"/>
        <v>0</v>
      </c>
    </row>
    <row r="46" spans="1:46" s="18" customFormat="1" ht="51" x14ac:dyDescent="0.25">
      <c r="A46" s="41">
        <v>40</v>
      </c>
      <c r="B46" s="39" t="s">
        <v>84</v>
      </c>
      <c r="C46" s="36" t="s">
        <v>74</v>
      </c>
      <c r="D46" s="53" t="s">
        <v>122</v>
      </c>
      <c r="E46" s="32" t="s">
        <v>35</v>
      </c>
      <c r="F46" s="12"/>
      <c r="G46" s="12"/>
      <c r="H46" s="68">
        <v>30</v>
      </c>
      <c r="I46" s="23" t="s">
        <v>62</v>
      </c>
      <c r="J46" s="14"/>
      <c r="K46" s="5">
        <f t="shared" si="0"/>
        <v>0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76.5" x14ac:dyDescent="0.25">
      <c r="A47" s="41">
        <v>41</v>
      </c>
      <c r="B47" s="39" t="s">
        <v>85</v>
      </c>
      <c r="C47" s="36" t="s">
        <v>31</v>
      </c>
      <c r="D47" s="29" t="s">
        <v>123</v>
      </c>
      <c r="E47" s="31" t="s">
        <v>35</v>
      </c>
      <c r="F47" s="12"/>
      <c r="G47" s="55"/>
      <c r="H47" s="69">
        <v>40</v>
      </c>
      <c r="I47" s="23" t="s">
        <v>64</v>
      </c>
      <c r="J47" s="22"/>
      <c r="K47" s="17">
        <f t="shared" si="0"/>
        <v>0</v>
      </c>
    </row>
    <row r="48" spans="1:46" ht="204" x14ac:dyDescent="0.25">
      <c r="A48" s="41">
        <v>42</v>
      </c>
      <c r="B48" s="37"/>
      <c r="C48" s="61" t="s">
        <v>136</v>
      </c>
      <c r="D48" s="65" t="s">
        <v>75</v>
      </c>
      <c r="E48" s="20" t="s">
        <v>134</v>
      </c>
      <c r="F48" s="12"/>
      <c r="G48" s="12"/>
      <c r="H48" s="69">
        <v>350</v>
      </c>
      <c r="I48" s="23" t="s">
        <v>10</v>
      </c>
      <c r="J48" s="14"/>
      <c r="K48" s="17">
        <f t="shared" si="0"/>
        <v>0</v>
      </c>
      <c r="L48" s="80" t="str">
        <f>IF(J48&lt;O48,"VÁMI NABÍDNUTÁ CENA JE NIŽŠÍ, NEŽ MINIMÁLNÍ NABÍDKOVÁ CENA","CENA JE UVEDENÁ SPRÁVNĚ")</f>
        <v>VÁMI NABÍDNUTÁ CENA JE NIŽŠÍ, NEŽ MINIMÁLNÍ NABÍDKOVÁ CENA</v>
      </c>
      <c r="M48" s="81"/>
      <c r="N48" s="81"/>
      <c r="O48" s="79">
        <v>999</v>
      </c>
    </row>
    <row r="49" spans="1:15" ht="191.25" x14ac:dyDescent="0.25">
      <c r="A49" s="41">
        <v>43</v>
      </c>
      <c r="B49" s="37">
        <v>272</v>
      </c>
      <c r="C49" s="61" t="s">
        <v>137</v>
      </c>
      <c r="D49" s="53" t="s">
        <v>124</v>
      </c>
      <c r="E49" s="6" t="s">
        <v>133</v>
      </c>
      <c r="F49" s="12"/>
      <c r="G49" s="12"/>
      <c r="H49" s="68">
        <v>60</v>
      </c>
      <c r="I49" s="9" t="s">
        <v>10</v>
      </c>
      <c r="J49" s="14"/>
      <c r="K49" s="5">
        <f t="shared" si="0"/>
        <v>0</v>
      </c>
      <c r="L49" s="80" t="str">
        <f>IF(J49&lt;O49,"VÁMI NABÍDNUTÁ CENA JE NIŽŠÍ, NEŽ MINIMÁLNÍ NABÍDKOVÁ CENA","CENA JE UVEDENÁ SPRÁVNĚ")</f>
        <v>VÁMI NABÍDNUTÁ CENA JE NIŽŠÍ, NEŽ MINIMÁLNÍ NABÍDKOVÁ CENA</v>
      </c>
      <c r="M49" s="81"/>
      <c r="N49" s="81"/>
      <c r="O49" s="79">
        <v>749</v>
      </c>
    </row>
    <row r="50" spans="1:15" ht="216.75" x14ac:dyDescent="0.25">
      <c r="A50" s="41">
        <v>44</v>
      </c>
      <c r="B50" s="37"/>
      <c r="C50" s="61" t="s">
        <v>138</v>
      </c>
      <c r="D50" s="53" t="s">
        <v>125</v>
      </c>
      <c r="E50" s="6" t="s">
        <v>147</v>
      </c>
      <c r="F50" s="12"/>
      <c r="G50" s="12"/>
      <c r="H50" s="68">
        <v>200</v>
      </c>
      <c r="I50" s="9" t="s">
        <v>10</v>
      </c>
      <c r="J50" s="14"/>
      <c r="K50" s="5">
        <f t="shared" si="0"/>
        <v>0</v>
      </c>
      <c r="L50" s="80" t="str">
        <f>IF(J50&lt;O50,"VÁMI NABÍDNUTÁ CENA JE NIŽŠÍ, NEŽ MINIMÁLNÍ NABÍDKOVÁ CENA","CENA JE UVEDENÁ SPRÁVNĚ")</f>
        <v>VÁMI NABÍDNUTÁ CENA JE NIŽŠÍ, NEŽ MINIMÁLNÍ NABÍDKOVÁ CENA</v>
      </c>
      <c r="M50" s="81"/>
      <c r="N50" s="81"/>
      <c r="O50" s="79">
        <v>899</v>
      </c>
    </row>
    <row r="51" spans="1:15" ht="102" x14ac:dyDescent="0.25">
      <c r="A51" s="41">
        <v>45</v>
      </c>
      <c r="B51" s="37"/>
      <c r="C51" s="35" t="s">
        <v>32</v>
      </c>
      <c r="D51" s="53" t="s">
        <v>126</v>
      </c>
      <c r="E51" s="32" t="s">
        <v>35</v>
      </c>
      <c r="F51" s="12"/>
      <c r="G51" s="12"/>
      <c r="H51" s="68">
        <v>90</v>
      </c>
      <c r="I51" s="27" t="s">
        <v>10</v>
      </c>
      <c r="J51" s="14"/>
      <c r="K51" s="5">
        <f t="shared" si="0"/>
        <v>0</v>
      </c>
    </row>
    <row r="52" spans="1:15" ht="76.5" x14ac:dyDescent="0.25">
      <c r="A52" s="41">
        <v>46</v>
      </c>
      <c r="B52" s="37"/>
      <c r="C52" s="36" t="s">
        <v>76</v>
      </c>
      <c r="D52" s="53" t="s">
        <v>127</v>
      </c>
      <c r="E52" s="32" t="s">
        <v>35</v>
      </c>
      <c r="F52" s="12"/>
      <c r="G52" s="12"/>
      <c r="H52" s="68">
        <v>70</v>
      </c>
      <c r="I52" s="27" t="s">
        <v>10</v>
      </c>
      <c r="J52" s="14"/>
      <c r="K52" s="5">
        <f t="shared" si="0"/>
        <v>0</v>
      </c>
    </row>
    <row r="53" spans="1:15" ht="51" x14ac:dyDescent="0.25">
      <c r="A53" s="41">
        <v>47</v>
      </c>
      <c r="B53" s="37"/>
      <c r="C53" s="36" t="s">
        <v>48</v>
      </c>
      <c r="D53" s="29" t="s">
        <v>89</v>
      </c>
      <c r="E53" s="32" t="s">
        <v>35</v>
      </c>
      <c r="F53" s="55"/>
      <c r="G53" s="55"/>
      <c r="H53" s="69">
        <v>15</v>
      </c>
      <c r="I53" s="23" t="s">
        <v>10</v>
      </c>
      <c r="J53" s="22"/>
      <c r="K53" s="17">
        <f t="shared" si="0"/>
        <v>0</v>
      </c>
    </row>
    <row r="54" spans="1:15" ht="165.75" x14ac:dyDescent="0.25">
      <c r="A54" s="41">
        <v>48</v>
      </c>
      <c r="B54" s="37"/>
      <c r="C54" s="36" t="s">
        <v>45</v>
      </c>
      <c r="D54" s="29" t="s">
        <v>129</v>
      </c>
      <c r="E54" s="32" t="s">
        <v>35</v>
      </c>
      <c r="F54" s="55"/>
      <c r="G54" s="12"/>
      <c r="H54" s="69">
        <v>10</v>
      </c>
      <c r="I54" s="23" t="s">
        <v>49</v>
      </c>
      <c r="J54" s="22"/>
      <c r="K54" s="17">
        <f t="shared" si="0"/>
        <v>0</v>
      </c>
    </row>
    <row r="55" spans="1:15" ht="89.25" x14ac:dyDescent="0.25">
      <c r="A55" s="41">
        <v>49</v>
      </c>
      <c r="B55" s="71" t="s">
        <v>149</v>
      </c>
      <c r="C55" s="35" t="s">
        <v>33</v>
      </c>
      <c r="D55" s="8" t="s">
        <v>80</v>
      </c>
      <c r="E55" s="11" t="s">
        <v>35</v>
      </c>
      <c r="F55" s="12"/>
      <c r="G55" s="12"/>
      <c r="H55" s="68">
        <v>30</v>
      </c>
      <c r="I55" s="9" t="s">
        <v>7</v>
      </c>
      <c r="J55" s="14"/>
      <c r="K55" s="5">
        <f t="shared" si="0"/>
        <v>0</v>
      </c>
    </row>
    <row r="56" spans="1:15" ht="51" x14ac:dyDescent="0.25">
      <c r="A56" s="41">
        <v>50</v>
      </c>
      <c r="B56" s="37"/>
      <c r="C56" s="35" t="s">
        <v>34</v>
      </c>
      <c r="D56" s="8" t="s">
        <v>128</v>
      </c>
      <c r="E56" s="32" t="s">
        <v>35</v>
      </c>
      <c r="F56" s="55"/>
      <c r="G56" s="12"/>
      <c r="H56" s="68">
        <v>50</v>
      </c>
      <c r="I56" s="9" t="s">
        <v>7</v>
      </c>
      <c r="J56" s="14"/>
      <c r="K56" s="5">
        <f t="shared" si="0"/>
        <v>0</v>
      </c>
    </row>
    <row r="57" spans="1:15" ht="51" x14ac:dyDescent="0.25">
      <c r="A57" s="41">
        <v>51</v>
      </c>
      <c r="B57" s="37"/>
      <c r="C57" s="36" t="s">
        <v>50</v>
      </c>
      <c r="D57" s="8" t="s">
        <v>90</v>
      </c>
      <c r="E57" s="32" t="s">
        <v>35</v>
      </c>
      <c r="F57" s="12"/>
      <c r="G57" s="12"/>
      <c r="H57" s="68">
        <v>50</v>
      </c>
      <c r="I57" s="27" t="s">
        <v>7</v>
      </c>
      <c r="J57" s="14"/>
      <c r="K57" s="5">
        <f t="shared" si="0"/>
        <v>0</v>
      </c>
    </row>
    <row r="58" spans="1:15" ht="76.5" x14ac:dyDescent="0.25">
      <c r="A58" s="41">
        <v>52</v>
      </c>
      <c r="B58" s="37"/>
      <c r="C58" s="62" t="s">
        <v>44</v>
      </c>
      <c r="D58" s="40" t="s">
        <v>91</v>
      </c>
      <c r="E58" s="32" t="s">
        <v>35</v>
      </c>
      <c r="F58" s="55"/>
      <c r="G58" s="55"/>
      <c r="H58" s="69">
        <v>50</v>
      </c>
      <c r="I58" s="23" t="s">
        <v>64</v>
      </c>
      <c r="J58" s="22"/>
      <c r="K58" s="17">
        <f t="shared" si="0"/>
        <v>0</v>
      </c>
    </row>
    <row r="59" spans="1:15" ht="89.25" x14ac:dyDescent="0.25">
      <c r="A59" s="41">
        <v>53</v>
      </c>
      <c r="B59" s="37"/>
      <c r="C59" s="36" t="s">
        <v>77</v>
      </c>
      <c r="D59" s="53" t="s">
        <v>130</v>
      </c>
      <c r="E59" s="32" t="s">
        <v>35</v>
      </c>
      <c r="F59" s="12"/>
      <c r="G59" s="12"/>
      <c r="H59" s="68">
        <v>4</v>
      </c>
      <c r="I59" s="9" t="s">
        <v>7</v>
      </c>
      <c r="J59" s="14"/>
      <c r="K59" s="5">
        <f>H59*J59</f>
        <v>0</v>
      </c>
    </row>
    <row r="60" spans="1:15" ht="63.75" x14ac:dyDescent="0.25">
      <c r="A60" s="41">
        <v>54</v>
      </c>
      <c r="B60" s="37"/>
      <c r="C60" s="36" t="s">
        <v>78</v>
      </c>
      <c r="D60" s="65" t="s">
        <v>131</v>
      </c>
      <c r="E60" s="32" t="s">
        <v>35</v>
      </c>
      <c r="F60" s="55"/>
      <c r="G60" s="55"/>
      <c r="H60" s="69">
        <v>10</v>
      </c>
      <c r="I60" s="23" t="s">
        <v>7</v>
      </c>
      <c r="J60" s="22"/>
      <c r="K60" s="17">
        <f>H60*J60</f>
        <v>0</v>
      </c>
    </row>
    <row r="61" spans="1:15" ht="39" thickBot="1" x14ac:dyDescent="0.3">
      <c r="A61" s="63">
        <v>55</v>
      </c>
      <c r="B61" s="33"/>
      <c r="C61" s="45" t="s">
        <v>58</v>
      </c>
      <c r="D61" s="64" t="s">
        <v>141</v>
      </c>
      <c r="E61" s="46" t="s">
        <v>35</v>
      </c>
      <c r="F61" s="57"/>
      <c r="G61" s="57"/>
      <c r="H61" s="74">
        <v>200</v>
      </c>
      <c r="I61" s="66" t="s">
        <v>145</v>
      </c>
      <c r="J61" s="47"/>
      <c r="K61" s="48">
        <f>H61*J61</f>
        <v>0</v>
      </c>
    </row>
    <row r="62" spans="1:15" ht="24.95" customHeight="1" thickTop="1" x14ac:dyDescent="0.25">
      <c r="A62" s="88" t="s">
        <v>146</v>
      </c>
      <c r="B62" s="88"/>
      <c r="C62" s="88"/>
      <c r="D62" s="88"/>
      <c r="E62" s="88"/>
      <c r="F62" s="88"/>
      <c r="G62" s="88"/>
      <c r="H62" s="88"/>
      <c r="I62" s="88"/>
      <c r="J62" s="88"/>
      <c r="K62" s="38">
        <f>SUM(K7:K61)</f>
        <v>0</v>
      </c>
    </row>
    <row r="63" spans="1:15" ht="12.75" customHeight="1" x14ac:dyDescent="0.25"/>
    <row r="64" spans="1:15" ht="12.75" customHeight="1" x14ac:dyDescent="0.25">
      <c r="A64" s="90" t="s">
        <v>140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</row>
    <row r="65" spans="1:11" ht="9.9499999999999993" customHeight="1" x14ac:dyDescent="0.2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</row>
    <row r="66" spans="1:11" ht="12.75" customHeight="1" x14ac:dyDescent="0.2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</row>
    <row r="67" spans="1:11" s="10" customFormat="1" ht="12.75" customHeight="1" x14ac:dyDescent="0.2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</row>
    <row r="68" spans="1:11" s="10" customFormat="1" ht="9.9499999999999993" customHeight="1" x14ac:dyDescent="0.2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</row>
    <row r="69" spans="1:11" ht="12.75" customHeight="1" x14ac:dyDescent="0.2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</row>
    <row r="70" spans="1:11" ht="12.75" customHeight="1" x14ac:dyDescent="0.2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</row>
    <row r="71" spans="1:11" ht="9.9499999999999993" customHeight="1" x14ac:dyDescent="0.2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</row>
    <row r="72" spans="1:11" ht="12.75" customHeight="1" x14ac:dyDescent="0.2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</row>
    <row r="73" spans="1:11" ht="12.75" customHeight="1" x14ac:dyDescent="0.2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</row>
    <row r="74" spans="1:11" x14ac:dyDescent="0.2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</row>
    <row r="76" spans="1:11" s="77" customFormat="1" ht="25.5" customHeight="1" x14ac:dyDescent="0.25">
      <c r="A76" s="83" t="s">
        <v>144</v>
      </c>
      <c r="B76" s="83"/>
      <c r="C76" s="83"/>
      <c r="D76" s="82"/>
      <c r="E76" s="82"/>
      <c r="F76" s="75"/>
      <c r="G76" s="76"/>
      <c r="H76" s="76"/>
      <c r="I76" s="76"/>
      <c r="J76" s="76"/>
      <c r="K76" s="76"/>
    </row>
  </sheetData>
  <sheetProtection algorithmName="SHA-512" hashValue="Ri9arhkSVcwxt2iwczvvR8UkhHa8RYaL62y5lHqT3IFVcF6ov1f6d9EoYcVtu0tUMTPhMn+9UuuaK5hd7SETXg==" saltValue="BnT+L37Tj/yfh1U2+XJXkQ==" spinCount="100000" sheet="1" selectLockedCells="1"/>
  <customSheetViews>
    <customSheetView guid="{38CDA85E-CB10-470F-8FFA-31D92EA0145A}">
      <selection activeCell="A4" sqref="A4"/>
      <pageMargins left="0.31496062992125984" right="0.31496062992125984" top="0.59055118110236227" bottom="0.59055118110236227" header="0.19685039370078741" footer="0.19685039370078741"/>
      <printOptions horizontalCentered="1"/>
      <pageSetup paperSize="9" scale="65" orientation="landscape" verticalDpi="0" r:id="rId1"/>
      <headerFooter>
        <oddHeader>&amp;L&amp;"Times New Roman,Obyčejné"&amp;12&amp;K00-049Příloha č. 1 rámcové kupní smlouvy - Podrobná specifikace předmětu koupě</oddHeader>
        <oddFooter>&amp;L&amp;"Times New Roman,Tučné"&amp;KFF0000Uchazeč vyplní či upraví pouze modře označené buňky, obsah a vzorce ostatních buněk nesmí upravovat.&amp;R&amp;"Times New Roman,Obyčejné"&amp;12Stránka &amp;P z &amp;N</oddFooter>
      </headerFooter>
    </customSheetView>
  </customSheetViews>
  <mergeCells count="11">
    <mergeCell ref="A1:K1"/>
    <mergeCell ref="A2:K2"/>
    <mergeCell ref="A3:K3"/>
    <mergeCell ref="A62:J62"/>
    <mergeCell ref="A5:K5"/>
    <mergeCell ref="L50:N50"/>
    <mergeCell ref="L49:N49"/>
    <mergeCell ref="L48:N48"/>
    <mergeCell ref="D76:E76"/>
    <mergeCell ref="A76:C76"/>
    <mergeCell ref="A64:K74"/>
  </mergeCells>
  <phoneticPr fontId="12" type="noConversion"/>
  <printOptions horizontalCentered="1"/>
  <pageMargins left="0.43307086614173229" right="0.43307086614173229" top="1.1811023622047245" bottom="0.39370078740157483" header="0.31496062992125984" footer="0.31496062992125984"/>
  <pageSetup paperSize="9" scale="63" fitToHeight="0" orientation="landscape" r:id="rId2"/>
  <headerFooter differentFirst="1">
    <oddHeader>&amp;L&amp;G</oddHeader>
    <oddFooter>&amp;R&amp;"Verdana,Obyčejné"&amp;8&amp;K01+024Stránka &amp;P z &amp;N</oddFooter>
    <firstHeader>&amp;L&amp;"Verdana,Obyčejné"&amp;10&amp;K01+040&amp;G Příloha č. 7 zadávací dokumentace - Podrobná specifikace předmětu plnění (Ceník)&amp;C&amp;"Verdana,Tučné"&amp;10Pracovní oblečení a ochranné pomůcky (2022–2025)
__________________________________________________________________</firstHeader>
    <firstFooter>&amp;R&amp;"Verdana,Obyčejné"&amp;8&amp;K01+024Stránka &amp;P z &amp;N</firstFooter>
  </headerFooter>
  <drawing r:id="rId3"/>
  <legacy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Pracovní obl. a ochran. pomůcky</vt:lpstr>
      <vt:lpstr>'Pracovní obl. a ochran. pomůcky'!Názvy_tisku</vt:lpstr>
      <vt:lpstr>'Pracovní obl. a ochran. pomůcky'!Oblast_tisku</vt:lpstr>
    </vt:vector>
  </TitlesOfParts>
  <Company>Národní hřebčín Kladruby nad Labem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Pracovní oblečení a ochranné pomůcky (2020 - 2023)</dc:title>
  <dc:creator>Lenka Suchánková</dc:creator>
  <cp:lastModifiedBy>Lenka Suchánková</cp:lastModifiedBy>
  <cp:lastPrinted>2022-09-01T06:55:37Z</cp:lastPrinted>
  <dcterms:created xsi:type="dcterms:W3CDTF">2016-11-07T11:56:42Z</dcterms:created>
  <dcterms:modified xsi:type="dcterms:W3CDTF">2022-09-01T06:57:43Z</dcterms:modified>
  <cp:category>VZMR</cp:category>
</cp:coreProperties>
</file>