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ova EKO" sheetId="1" r:id="rId1"/>
    <sheet name="Budova MTZ" sheetId="2" r:id="rId2"/>
  </sheets>
  <definedNames>
    <definedName name="_xlnm._FilterDatabase" localSheetId="0" hidden="1">'Budova EKO'!$A$11:$H$40</definedName>
  </definedNames>
  <calcPr fullCalcOnLoad="1"/>
</workbook>
</file>

<file path=xl/sharedStrings.xml><?xml version="1.0" encoding="utf-8"?>
<sst xmlns="http://schemas.openxmlformats.org/spreadsheetml/2006/main" count="283" uniqueCount="135">
  <si>
    <t>Místnost</t>
  </si>
  <si>
    <t>Způsob využití</t>
  </si>
  <si>
    <t>Okno</t>
  </si>
  <si>
    <t>Dveře</t>
  </si>
  <si>
    <t>dlažba</t>
  </si>
  <si>
    <t>2x</t>
  </si>
  <si>
    <t>1. NP</t>
  </si>
  <si>
    <t>2. NP</t>
  </si>
  <si>
    <t>Povrch</t>
  </si>
  <si>
    <t>dlažba keramická</t>
  </si>
  <si>
    <t>PVC</t>
  </si>
  <si>
    <t>Podlahová krytina</t>
  </si>
  <si>
    <r>
      <t>Celková plocha  m</t>
    </r>
    <r>
      <rPr>
        <b/>
        <vertAlign val="superscript"/>
        <sz val="11"/>
        <color indexed="8"/>
        <rFont val="Calibri"/>
        <family val="2"/>
      </rPr>
      <t>2</t>
    </r>
  </si>
  <si>
    <t>Barevné
kódování</t>
  </si>
  <si>
    <t>Ostatní</t>
  </si>
  <si>
    <t>Četnost</t>
  </si>
  <si>
    <t>T</t>
  </si>
  <si>
    <t>M</t>
  </si>
  <si>
    <t>P</t>
  </si>
  <si>
    <t>R</t>
  </si>
  <si>
    <t>1x týdně</t>
  </si>
  <si>
    <t>1x měsíčně</t>
  </si>
  <si>
    <t>1x za pololetí</t>
  </si>
  <si>
    <t>1x za rok</t>
  </si>
  <si>
    <t>Podlahová plocha vnitřní celkem</t>
  </si>
  <si>
    <r>
      <t>Celková výměra
/m</t>
    </r>
    <r>
      <rPr>
        <b/>
        <vertAlign val="superscript"/>
        <sz val="11"/>
        <color indexed="8"/>
        <rFont val="Calibri"/>
        <family val="2"/>
      </rPr>
      <t>2</t>
    </r>
  </si>
  <si>
    <r>
      <t>Výměra úklidu
/m</t>
    </r>
    <r>
      <rPr>
        <b/>
        <vertAlign val="superscript"/>
        <sz val="11"/>
        <color indexed="8"/>
        <rFont val="Calibri"/>
        <family val="2"/>
      </rPr>
      <t>2</t>
    </r>
  </si>
  <si>
    <t>zámková dlažba</t>
  </si>
  <si>
    <t>Příloha č. 1 - Rozsah úklidových služeb</t>
  </si>
  <si>
    <t>okna</t>
  </si>
  <si>
    <t>2x T</t>
  </si>
  <si>
    <t>Chodba</t>
  </si>
  <si>
    <t>Rozmnožovna</t>
  </si>
  <si>
    <t>Úklidová místnost</t>
  </si>
  <si>
    <t>dřevěná podlaha</t>
  </si>
  <si>
    <t>2x týdně</t>
  </si>
  <si>
    <t>laminátová podlaha</t>
  </si>
  <si>
    <t>Venkovní schody</t>
  </si>
  <si>
    <t>Budova EKO Roudnice nad Labem, Nábřežní 315, Roudnice nad Labem</t>
  </si>
  <si>
    <t>Kancelář vedoucí účetní</t>
  </si>
  <si>
    <t>koberec</t>
  </si>
  <si>
    <t>Kancelář vedoucí tech. skupiny</t>
  </si>
  <si>
    <t>Kancelář T. Waldhauser</t>
  </si>
  <si>
    <t>WC - dámské</t>
  </si>
  <si>
    <t>WC - pánské</t>
  </si>
  <si>
    <t>Skládek + koupelna</t>
  </si>
  <si>
    <t>Kuchyňka</t>
  </si>
  <si>
    <t>Kancelář M. Faltová</t>
  </si>
  <si>
    <t>Kancelář - pokladna</t>
  </si>
  <si>
    <t>Kancelář - Dan. + Šum.</t>
  </si>
  <si>
    <t>Kancelář tech. náměstek</t>
  </si>
  <si>
    <t>Kancelář eko. náměstek</t>
  </si>
  <si>
    <t>Kancelář mzdová účetní</t>
  </si>
  <si>
    <t>Kancelář doprava</t>
  </si>
  <si>
    <t>Kancelář Čad. + Navr.</t>
  </si>
  <si>
    <t>Zasedací místnost</t>
  </si>
  <si>
    <t>Kancelář V. Pilařová</t>
  </si>
  <si>
    <t>Venkovní prostor - schody</t>
  </si>
  <si>
    <t>Kotelna - rozvodna</t>
  </si>
  <si>
    <t>Budova MTZ Roudnice nad Labem, Mlýnská 297 (1. NP), Roudnice nad Labem</t>
  </si>
  <si>
    <t xml:space="preserve">Venkovní prostory (dvůr) </t>
  </si>
  <si>
    <t>Okna</t>
  </si>
  <si>
    <r>
      <t>Výměra úklidu
/m</t>
    </r>
    <r>
      <rPr>
        <b/>
        <vertAlign val="superscript"/>
        <sz val="11"/>
        <color indexed="8"/>
        <rFont val="Calibri"/>
        <family val="2"/>
      </rPr>
      <t>2</t>
    </r>
  </si>
  <si>
    <r>
      <t>Celková výměra
/m</t>
    </r>
    <r>
      <rPr>
        <b/>
        <vertAlign val="superscript"/>
        <sz val="11"/>
        <color indexed="8"/>
        <rFont val="Calibri"/>
        <family val="2"/>
      </rPr>
      <t>2</t>
    </r>
  </si>
  <si>
    <t>Kancelář MTZ</t>
  </si>
  <si>
    <t xml:space="preserve">Chodbička MTZ </t>
  </si>
  <si>
    <t>WC MTZ</t>
  </si>
  <si>
    <t>Kuchyňka MTZ</t>
  </si>
  <si>
    <t>Kancelář investor</t>
  </si>
  <si>
    <r>
      <t>Celková plocha  m</t>
    </r>
    <r>
      <rPr>
        <b/>
        <vertAlign val="superscript"/>
        <sz val="11"/>
        <color indexed="8"/>
        <rFont val="Calibri"/>
        <family val="2"/>
      </rPr>
      <t>2</t>
    </r>
  </si>
  <si>
    <t xml:space="preserve">Umývárna MTZ </t>
  </si>
  <si>
    <t>Kancelář měřící skupina - Kozel</t>
  </si>
  <si>
    <t>WC měřící skupina - Kozel</t>
  </si>
  <si>
    <t>Chodba měřící skupina - Kozel</t>
  </si>
  <si>
    <t>Vstupní hala</t>
  </si>
  <si>
    <t>1x M</t>
  </si>
  <si>
    <t>Kancelář V.Vojíková</t>
  </si>
  <si>
    <t>1x (197x80)</t>
  </si>
  <si>
    <t>2x (120x100)</t>
  </si>
  <si>
    <t>1x (120x100)</t>
  </si>
  <si>
    <t>4x (120x100)</t>
  </si>
  <si>
    <t>1x vstupní dveře (2,5x2,3)</t>
  </si>
  <si>
    <t>1x (0,65x0,35)</t>
  </si>
  <si>
    <t>2x (0,65x0,35)</t>
  </si>
  <si>
    <t>1x (197x80) 2x (197x60)</t>
  </si>
  <si>
    <t>2x stř. (60x120)</t>
  </si>
  <si>
    <t>9x stř. (60x120)</t>
  </si>
  <si>
    <t>1x stř. (60x120)</t>
  </si>
  <si>
    <t>49m2</t>
  </si>
  <si>
    <t>Chodba + schodiště 1. - 2. NP</t>
  </si>
  <si>
    <r>
      <t>10,8 m</t>
    </r>
    <r>
      <rPr>
        <b/>
        <vertAlign val="superscript"/>
        <sz val="11"/>
        <color indexed="8"/>
        <rFont val="Calibri"/>
        <family val="2"/>
      </rPr>
      <t>2</t>
    </r>
  </si>
  <si>
    <r>
      <t>28,8 m</t>
    </r>
    <r>
      <rPr>
        <b/>
        <vertAlign val="superscript"/>
        <sz val="11"/>
        <color indexed="8"/>
        <rFont val="Calibri"/>
        <family val="2"/>
      </rPr>
      <t>2</t>
    </r>
  </si>
  <si>
    <t>Okna ( 65x 35 ) 5ks</t>
  </si>
  <si>
    <t>Okna ( 120x100 ) 24ks</t>
  </si>
  <si>
    <t>Okna střešní ( 60x120 ) 14 ks</t>
  </si>
  <si>
    <t>17m2</t>
  </si>
  <si>
    <t>15,8m2</t>
  </si>
  <si>
    <t>30m2</t>
  </si>
  <si>
    <t>15,4m2</t>
  </si>
  <si>
    <t>5m2</t>
  </si>
  <si>
    <t>8,6m2</t>
  </si>
  <si>
    <t>14m2</t>
  </si>
  <si>
    <t>8m2</t>
  </si>
  <si>
    <t>13m2</t>
  </si>
  <si>
    <t>18,5m2</t>
  </si>
  <si>
    <t>19,1m2</t>
  </si>
  <si>
    <t>17,5m2</t>
  </si>
  <si>
    <t>12m2</t>
  </si>
  <si>
    <t>15m2</t>
  </si>
  <si>
    <t>100m2</t>
  </si>
  <si>
    <t>20,3m2</t>
  </si>
  <si>
    <t>21,2m2</t>
  </si>
  <si>
    <t>9,2m2</t>
  </si>
  <si>
    <t>4,25m2</t>
  </si>
  <si>
    <t>41,35m2</t>
  </si>
  <si>
    <r>
      <t>434,2 m</t>
    </r>
    <r>
      <rPr>
        <b/>
        <vertAlign val="superscript"/>
        <sz val="11"/>
        <color indexed="8"/>
        <rFont val="Calibri"/>
        <family val="2"/>
      </rPr>
      <t>2</t>
    </r>
  </si>
  <si>
    <t>4,25 m2</t>
  </si>
  <si>
    <t>1,75 m2</t>
  </si>
  <si>
    <r>
      <t>164 m</t>
    </r>
    <r>
      <rPr>
        <b/>
        <vertAlign val="superscript"/>
        <sz val="11"/>
        <rFont val="Calibri"/>
        <family val="2"/>
      </rPr>
      <t>2</t>
    </r>
  </si>
  <si>
    <t>1x (197x60)</t>
  </si>
  <si>
    <t>1x (197x70)</t>
  </si>
  <si>
    <t>1x (230x160)</t>
  </si>
  <si>
    <t>2x vstupní (250x180)</t>
  </si>
  <si>
    <t>2x (200x110)</t>
  </si>
  <si>
    <t>1x (200x110)</t>
  </si>
  <si>
    <t>3x (200x110)</t>
  </si>
  <si>
    <t>1x (165x250)</t>
  </si>
  <si>
    <r>
      <t>22 m</t>
    </r>
    <r>
      <rPr>
        <b/>
        <vertAlign val="superscript"/>
        <sz val="11"/>
        <rFont val="Calibri"/>
        <family val="2"/>
      </rPr>
      <t>2</t>
    </r>
  </si>
  <si>
    <t>11m2</t>
  </si>
  <si>
    <t>3m2</t>
  </si>
  <si>
    <t>4m2</t>
  </si>
  <si>
    <t>23m2</t>
  </si>
  <si>
    <t>40m2</t>
  </si>
  <si>
    <t>16m2</t>
  </si>
  <si>
    <t>7m2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</si>
</sst>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0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4" fontId="30" fillId="0" borderId="0" xfId="0" applyNumberFormat="1" applyFont="1" applyAlignment="1">
      <alignment horizontal="left"/>
    </xf>
    <xf numFmtId="2" fontId="3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33" borderId="12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3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0" fillId="34" borderId="22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36" borderId="25" xfId="0" applyFont="1" applyFill="1" applyBorder="1" applyAlignment="1">
      <alignment horizontal="left"/>
    </xf>
    <xf numFmtId="0" fontId="30" fillId="33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4" fontId="0" fillId="36" borderId="12" xfId="0" applyNumberFormat="1" applyFont="1" applyFill="1" applyBorder="1" applyAlignment="1">
      <alignment horizontal="right"/>
    </xf>
    <xf numFmtId="4" fontId="0" fillId="36" borderId="14" xfId="0" applyNumberFormat="1" applyFont="1" applyFill="1" applyBorder="1" applyAlignment="1">
      <alignment horizontal="right"/>
    </xf>
    <xf numFmtId="4" fontId="0" fillId="36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29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30" fillId="2" borderId="30" xfId="0" applyFont="1" applyFill="1" applyBorder="1" applyAlignment="1">
      <alignment horizontal="left"/>
    </xf>
    <xf numFmtId="4" fontId="0" fillId="2" borderId="29" xfId="0" applyNumberFormat="1" applyFont="1" applyFill="1" applyBorder="1" applyAlignment="1">
      <alignment horizontal="right"/>
    </xf>
    <xf numFmtId="4" fontId="0" fillId="2" borderId="29" xfId="0" applyNumberFormat="1" applyFont="1" applyFill="1" applyBorder="1" applyAlignment="1">
      <alignment horizontal="center"/>
    </xf>
    <xf numFmtId="4" fontId="0" fillId="36" borderId="26" xfId="0" applyNumberFormat="1" applyFont="1" applyFill="1" applyBorder="1" applyAlignment="1">
      <alignment horizontal="right" vertical="center"/>
    </xf>
    <xf numFmtId="0" fontId="30" fillId="36" borderId="18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left"/>
    </xf>
    <xf numFmtId="0" fontId="30" fillId="36" borderId="31" xfId="0" applyFont="1" applyFill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36" borderId="33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justify" vertical="center"/>
    </xf>
    <xf numFmtId="0" fontId="0" fillId="2" borderId="35" xfId="0" applyFont="1" applyFill="1" applyBorder="1" applyAlignment="1">
      <alignment/>
    </xf>
    <xf numFmtId="0" fontId="0" fillId="2" borderId="35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/>
    </xf>
    <xf numFmtId="0" fontId="30" fillId="2" borderId="22" xfId="0" applyFont="1" applyFill="1" applyBorder="1" applyAlignment="1">
      <alignment horizontal="left"/>
    </xf>
    <xf numFmtId="0" fontId="0" fillId="2" borderId="36" xfId="0" applyFont="1" applyFill="1" applyBorder="1" applyAlignment="1">
      <alignment/>
    </xf>
    <xf numFmtId="4" fontId="0" fillId="2" borderId="36" xfId="0" applyNumberFormat="1" applyFont="1" applyFill="1" applyBorder="1" applyAlignment="1">
      <alignment horizontal="right"/>
    </xf>
    <xf numFmtId="4" fontId="0" fillId="2" borderId="36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4" fontId="30" fillId="37" borderId="0" xfId="0" applyNumberFormat="1" applyFont="1" applyFill="1" applyBorder="1" applyAlignment="1">
      <alignment horizontal="right"/>
    </xf>
    <xf numFmtId="2" fontId="0" fillId="36" borderId="12" xfId="0" applyNumberFormat="1" applyFont="1" applyFill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30" fillId="36" borderId="37" xfId="0" applyFont="1" applyFill="1" applyBorder="1" applyAlignment="1">
      <alignment horizontal="left"/>
    </xf>
    <xf numFmtId="0" fontId="30" fillId="36" borderId="38" xfId="0" applyFont="1" applyFill="1" applyBorder="1" applyAlignment="1">
      <alignment horizontal="left"/>
    </xf>
    <xf numFmtId="0" fontId="30" fillId="36" borderId="39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30" fillId="38" borderId="12" xfId="0" applyFont="1" applyFill="1" applyBorder="1" applyAlignment="1">
      <alignment/>
    </xf>
    <xf numFmtId="0" fontId="30" fillId="0" borderId="4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36" xfId="0" applyFont="1" applyBorder="1" applyAlignment="1">
      <alignment/>
    </xf>
    <xf numFmtId="0" fontId="0" fillId="39" borderId="34" xfId="0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44" xfId="0" applyFont="1" applyFill="1" applyBorder="1" applyAlignment="1">
      <alignment/>
    </xf>
    <xf numFmtId="0" fontId="0" fillId="40" borderId="12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2" borderId="35" xfId="0" applyFont="1" applyFill="1" applyBorder="1" applyAlignment="1">
      <alignment horizontal="center"/>
    </xf>
    <xf numFmtId="0" fontId="46" fillId="0" borderId="18" xfId="0" applyFont="1" applyBorder="1" applyAlignment="1">
      <alignment horizontal="right"/>
    </xf>
    <xf numFmtId="0" fontId="47" fillId="36" borderId="39" xfId="0" applyFont="1" applyFill="1" applyBorder="1" applyAlignment="1">
      <alignment horizontal="center"/>
    </xf>
    <xf numFmtId="0" fontId="46" fillId="0" borderId="40" xfId="0" applyFont="1" applyBorder="1" applyAlignment="1">
      <alignment horizontal="right"/>
    </xf>
    <xf numFmtId="0" fontId="47" fillId="36" borderId="31" xfId="0" applyFont="1" applyFill="1" applyBorder="1" applyAlignment="1">
      <alignment horizontal="center"/>
    </xf>
    <xf numFmtId="0" fontId="46" fillId="0" borderId="19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46" fillId="0" borderId="20" xfId="0" applyFont="1" applyFill="1" applyBorder="1" applyAlignment="1">
      <alignment horizontal="right"/>
    </xf>
    <xf numFmtId="4" fontId="46" fillId="0" borderId="12" xfId="0" applyNumberFormat="1" applyFont="1" applyBorder="1" applyAlignment="1">
      <alignment horizontal="right"/>
    </xf>
    <xf numFmtId="0" fontId="46" fillId="0" borderId="12" xfId="0" applyFont="1" applyBorder="1" applyAlignment="1">
      <alignment/>
    </xf>
    <xf numFmtId="4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/>
    </xf>
    <xf numFmtId="0" fontId="30" fillId="2" borderId="45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3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14" xfId="0" applyFont="1" applyBorder="1" applyAlignment="1">
      <alignment/>
    </xf>
    <xf numFmtId="4" fontId="23" fillId="0" borderId="14" xfId="0" applyNumberFormat="1" applyFont="1" applyBorder="1" applyAlignment="1">
      <alignment horizontal="right"/>
    </xf>
    <xf numFmtId="4" fontId="23" fillId="0" borderId="14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36" borderId="18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2" borderId="12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3" fillId="0" borderId="12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4" fontId="40" fillId="0" borderId="0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4" fontId="40" fillId="0" borderId="0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2" fontId="4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51" xfId="0" applyFont="1" applyBorder="1" applyAlignment="1">
      <alignment/>
    </xf>
    <xf numFmtId="0" fontId="3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40" borderId="12" xfId="0" applyFont="1" applyFill="1" applyBorder="1" applyAlignment="1">
      <alignment/>
    </xf>
    <xf numFmtId="4" fontId="0" fillId="40" borderId="12" xfId="0" applyNumberFormat="1" applyFont="1" applyFill="1" applyBorder="1" applyAlignment="1">
      <alignment horizontal="right"/>
    </xf>
    <xf numFmtId="4" fontId="0" fillId="40" borderId="12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2" borderId="29" xfId="0" applyFont="1" applyFill="1" applyBorder="1" applyAlignment="1">
      <alignment horizontal="left" vertical="top"/>
    </xf>
    <xf numFmtId="0" fontId="0" fillId="2" borderId="52" xfId="0" applyFont="1" applyFill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9" xfId="0" applyBorder="1" applyAlignment="1">
      <alignment wrapText="1"/>
    </xf>
    <xf numFmtId="0" fontId="0" fillId="2" borderId="36" xfId="0" applyFont="1" applyFill="1" applyBorder="1" applyAlignment="1">
      <alignment horizontal="left"/>
    </xf>
    <xf numFmtId="0" fontId="0" fillId="2" borderId="57" xfId="0" applyFont="1" applyFill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58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0" fillId="2" borderId="52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0" fontId="0" fillId="0" borderId="46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30" fillId="0" borderId="46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0" fontId="30" fillId="36" borderId="23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0" fillId="0" borderId="28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0" fillId="2" borderId="35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12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40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30" fillId="0" borderId="62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tabSelected="1" workbookViewId="0" topLeftCell="A1">
      <selection activeCell="F40" sqref="F40"/>
    </sheetView>
  </sheetViews>
  <sheetFormatPr defaultColWidth="9.140625" defaultRowHeight="15"/>
  <cols>
    <col min="1" max="1" width="10.00390625" style="2" customWidth="1"/>
    <col min="2" max="2" width="30.00390625" style="2" bestFit="1" customWidth="1"/>
    <col min="3" max="3" width="22.8515625" style="2" customWidth="1"/>
    <col min="4" max="5" width="8.28125" style="2" customWidth="1"/>
    <col min="6" max="6" width="10.00390625" style="2" customWidth="1"/>
    <col min="7" max="7" width="13.8515625" style="25" customWidth="1"/>
    <col min="8" max="8" width="22.421875" style="2" customWidth="1"/>
    <col min="9" max="9" width="18.140625" style="2" customWidth="1"/>
    <col min="10" max="16384" width="9.140625" style="2" customWidth="1"/>
  </cols>
  <sheetData>
    <row r="1" spans="1:9" s="22" customFormat="1" ht="21">
      <c r="A1" s="175" t="s">
        <v>28</v>
      </c>
      <c r="B1" s="175"/>
      <c r="C1" s="175"/>
      <c r="D1" s="175"/>
      <c r="E1" s="175"/>
      <c r="F1" s="175"/>
      <c r="G1" s="175"/>
      <c r="H1" s="175"/>
      <c r="I1" s="175"/>
    </row>
    <row r="2" spans="1:9" ht="15.75">
      <c r="A2" s="176" t="s">
        <v>38</v>
      </c>
      <c r="B2" s="176"/>
      <c r="C2" s="176"/>
      <c r="D2" s="176"/>
      <c r="E2" s="176"/>
      <c r="F2" s="176"/>
      <c r="G2" s="176"/>
      <c r="H2" s="176"/>
      <c r="I2" s="176"/>
    </row>
    <row r="3" ht="15.75" thickBot="1"/>
    <row r="4" spans="1:9" ht="17.25">
      <c r="A4" s="189" t="s">
        <v>24</v>
      </c>
      <c r="B4" s="190"/>
      <c r="C4" s="63" t="s">
        <v>115</v>
      </c>
      <c r="D4" s="3"/>
      <c r="E4" s="3"/>
      <c r="F4" s="3"/>
      <c r="G4" s="40" t="s">
        <v>16</v>
      </c>
      <c r="H4" s="49" t="s">
        <v>20</v>
      </c>
      <c r="I4" s="52"/>
    </row>
    <row r="5" spans="1:9" ht="15">
      <c r="A5" s="85"/>
      <c r="B5" s="86"/>
      <c r="C5" s="87"/>
      <c r="D5" s="3"/>
      <c r="E5" s="3"/>
      <c r="F5" s="3"/>
      <c r="G5" s="88" t="s">
        <v>30</v>
      </c>
      <c r="H5" s="84" t="s">
        <v>35</v>
      </c>
      <c r="I5" s="89"/>
    </row>
    <row r="6" spans="1:9" ht="15.75" thickBot="1">
      <c r="A6" s="43" t="s">
        <v>37</v>
      </c>
      <c r="B6" s="64"/>
      <c r="C6" s="65" t="s">
        <v>116</v>
      </c>
      <c r="D6" s="3"/>
      <c r="E6" s="3"/>
      <c r="F6" s="3"/>
      <c r="G6" s="41" t="s">
        <v>17</v>
      </c>
      <c r="H6" s="50" t="s">
        <v>21</v>
      </c>
      <c r="I6" s="53"/>
    </row>
    <row r="7" spans="1:9" ht="18" thickBot="1">
      <c r="A7" s="177" t="s">
        <v>93</v>
      </c>
      <c r="B7" s="178"/>
      <c r="C7" s="63" t="s">
        <v>91</v>
      </c>
      <c r="D7" s="3"/>
      <c r="E7" s="3"/>
      <c r="F7" s="3"/>
      <c r="G7" s="41" t="s">
        <v>18</v>
      </c>
      <c r="H7" s="50" t="s">
        <v>22</v>
      </c>
      <c r="I7" s="53"/>
    </row>
    <row r="8" spans="1:9" ht="15.75" thickBot="1">
      <c r="A8" s="149" t="s">
        <v>92</v>
      </c>
      <c r="B8" s="150"/>
      <c r="C8" s="63" t="s">
        <v>117</v>
      </c>
      <c r="D8" s="3"/>
      <c r="E8" s="3"/>
      <c r="F8" s="3"/>
      <c r="G8" s="151"/>
      <c r="H8" s="152"/>
      <c r="I8" s="153"/>
    </row>
    <row r="9" spans="1:9" ht="18" thickBot="1">
      <c r="A9" s="187" t="s">
        <v>94</v>
      </c>
      <c r="B9" s="188"/>
      <c r="C9" s="63" t="s">
        <v>90</v>
      </c>
      <c r="D9" s="3"/>
      <c r="E9" s="3"/>
      <c r="F9" s="3"/>
      <c r="G9" s="42" t="s">
        <v>19</v>
      </c>
      <c r="H9" s="51" t="s">
        <v>23</v>
      </c>
      <c r="I9" s="54"/>
    </row>
    <row r="10" spans="2:6" ht="15.75" thickBot="1">
      <c r="B10" s="1"/>
      <c r="C10" s="4"/>
      <c r="D10" s="3"/>
      <c r="E10" s="3"/>
      <c r="F10" s="3"/>
    </row>
    <row r="11" spans="1:9" ht="48" thickBot="1">
      <c r="A11" s="66" t="s">
        <v>0</v>
      </c>
      <c r="B11" s="67" t="s">
        <v>1</v>
      </c>
      <c r="C11" s="67" t="s">
        <v>8</v>
      </c>
      <c r="D11" s="72" t="s">
        <v>26</v>
      </c>
      <c r="E11" s="67" t="s">
        <v>15</v>
      </c>
      <c r="F11" s="68" t="s">
        <v>25</v>
      </c>
      <c r="G11" s="67" t="s">
        <v>2</v>
      </c>
      <c r="H11" s="179" t="s">
        <v>3</v>
      </c>
      <c r="I11" s="180"/>
    </row>
    <row r="12" spans="1:9" ht="15.75" customHeight="1" thickBot="1">
      <c r="A12" s="69" t="s">
        <v>6</v>
      </c>
      <c r="B12" s="70"/>
      <c r="C12" s="70"/>
      <c r="D12" s="70"/>
      <c r="E12" s="70"/>
      <c r="F12" s="70"/>
      <c r="G12" s="71"/>
      <c r="H12" s="181"/>
      <c r="I12" s="182"/>
    </row>
    <row r="13" spans="1:9" ht="15.75" customHeight="1" thickBot="1">
      <c r="A13" s="17">
        <v>17</v>
      </c>
      <c r="B13" s="18" t="s">
        <v>31</v>
      </c>
      <c r="C13" s="19" t="s">
        <v>9</v>
      </c>
      <c r="D13" s="20" t="s">
        <v>88</v>
      </c>
      <c r="E13" s="39" t="s">
        <v>30</v>
      </c>
      <c r="F13" s="47">
        <v>49</v>
      </c>
      <c r="G13" s="55"/>
      <c r="H13" s="185" t="s">
        <v>81</v>
      </c>
      <c r="I13" s="186"/>
    </row>
    <row r="14" spans="1:9" ht="15.75" customHeight="1" thickBot="1">
      <c r="A14" s="6">
        <v>1</v>
      </c>
      <c r="B14" s="14" t="s">
        <v>39</v>
      </c>
      <c r="C14" s="5" t="s">
        <v>9</v>
      </c>
      <c r="D14" s="8" t="s">
        <v>95</v>
      </c>
      <c r="E14" s="39" t="s">
        <v>30</v>
      </c>
      <c r="F14" s="46">
        <v>17</v>
      </c>
      <c r="G14" s="139" t="s">
        <v>78</v>
      </c>
      <c r="H14" s="183" t="s">
        <v>77</v>
      </c>
      <c r="I14" s="184"/>
    </row>
    <row r="15" spans="1:9" ht="15.75" thickBot="1">
      <c r="A15" s="6">
        <v>2</v>
      </c>
      <c r="B15" s="14" t="s">
        <v>41</v>
      </c>
      <c r="C15" s="5" t="s">
        <v>40</v>
      </c>
      <c r="D15" s="8" t="s">
        <v>96</v>
      </c>
      <c r="E15" s="39" t="s">
        <v>30</v>
      </c>
      <c r="F15" s="46">
        <v>15.8</v>
      </c>
      <c r="G15" s="139" t="s">
        <v>78</v>
      </c>
      <c r="H15" s="173" t="s">
        <v>77</v>
      </c>
      <c r="I15" s="174"/>
    </row>
    <row r="16" spans="1:9" ht="15.75" thickBot="1">
      <c r="A16" s="6">
        <v>3</v>
      </c>
      <c r="B16" s="14" t="s">
        <v>51</v>
      </c>
      <c r="C16" s="5" t="s">
        <v>9</v>
      </c>
      <c r="D16" s="8" t="s">
        <v>97</v>
      </c>
      <c r="E16" s="39" t="s">
        <v>30</v>
      </c>
      <c r="F16" s="46">
        <v>30</v>
      </c>
      <c r="G16" s="139" t="s">
        <v>80</v>
      </c>
      <c r="H16" s="192" t="s">
        <v>77</v>
      </c>
      <c r="I16" s="174"/>
    </row>
    <row r="17" spans="1:9" ht="15.75" thickBot="1">
      <c r="A17" s="6">
        <v>4</v>
      </c>
      <c r="B17" s="14" t="s">
        <v>42</v>
      </c>
      <c r="C17" s="5" t="s">
        <v>9</v>
      </c>
      <c r="D17" s="8" t="s">
        <v>98</v>
      </c>
      <c r="E17" s="39" t="s">
        <v>30</v>
      </c>
      <c r="F17" s="46">
        <v>15.4</v>
      </c>
      <c r="G17" s="139" t="s">
        <v>78</v>
      </c>
      <c r="H17" s="173" t="s">
        <v>77</v>
      </c>
      <c r="I17" s="174"/>
    </row>
    <row r="18" spans="1:9" ht="15.75" thickBot="1">
      <c r="A18" s="6">
        <v>5</v>
      </c>
      <c r="B18" s="15" t="s">
        <v>45</v>
      </c>
      <c r="C18" s="5" t="s">
        <v>9</v>
      </c>
      <c r="D18" s="8" t="s">
        <v>99</v>
      </c>
      <c r="E18" s="39" t="s">
        <v>30</v>
      </c>
      <c r="F18" s="46">
        <v>5</v>
      </c>
      <c r="G18" s="139" t="s">
        <v>82</v>
      </c>
      <c r="H18" s="173" t="s">
        <v>77</v>
      </c>
      <c r="I18" s="174"/>
    </row>
    <row r="19" spans="1:9" ht="15.75" thickBot="1">
      <c r="A19" s="6">
        <v>6</v>
      </c>
      <c r="B19" s="15" t="s">
        <v>44</v>
      </c>
      <c r="C19" s="5" t="s">
        <v>9</v>
      </c>
      <c r="D19" s="8" t="s">
        <v>100</v>
      </c>
      <c r="E19" s="39" t="s">
        <v>30</v>
      </c>
      <c r="F19" s="46">
        <v>8.6</v>
      </c>
      <c r="G19" s="139" t="s">
        <v>83</v>
      </c>
      <c r="H19" s="144" t="s">
        <v>84</v>
      </c>
      <c r="I19" s="141"/>
    </row>
    <row r="20" spans="1:9" ht="15.75" thickBot="1">
      <c r="A20" s="6">
        <v>7</v>
      </c>
      <c r="B20" s="15" t="s">
        <v>43</v>
      </c>
      <c r="C20" s="5" t="s">
        <v>9</v>
      </c>
      <c r="D20" s="8" t="s">
        <v>100</v>
      </c>
      <c r="E20" s="39" t="s">
        <v>30</v>
      </c>
      <c r="F20" s="46">
        <v>8.6</v>
      </c>
      <c r="G20" s="139" t="s">
        <v>5</v>
      </c>
      <c r="H20" s="144" t="s">
        <v>84</v>
      </c>
      <c r="I20" s="142"/>
    </row>
    <row r="21" spans="1:9" ht="15.75" thickBot="1">
      <c r="A21" s="6">
        <v>8</v>
      </c>
      <c r="B21" s="90" t="s">
        <v>46</v>
      </c>
      <c r="C21" s="5" t="s">
        <v>9</v>
      </c>
      <c r="D21" s="8" t="s">
        <v>101</v>
      </c>
      <c r="E21" s="39" t="s">
        <v>30</v>
      </c>
      <c r="F21" s="46">
        <v>14</v>
      </c>
      <c r="G21" s="139" t="s">
        <v>79</v>
      </c>
      <c r="H21" s="191" t="s">
        <v>77</v>
      </c>
      <c r="I21" s="174"/>
    </row>
    <row r="22" spans="1:9" ht="15.75" thickBot="1">
      <c r="A22" s="6">
        <v>9</v>
      </c>
      <c r="B22" s="14" t="s">
        <v>32</v>
      </c>
      <c r="C22" s="5" t="s">
        <v>9</v>
      </c>
      <c r="D22" s="8" t="s">
        <v>102</v>
      </c>
      <c r="E22" s="39" t="s">
        <v>30</v>
      </c>
      <c r="F22" s="46">
        <v>8</v>
      </c>
      <c r="G22" s="139"/>
      <c r="H22" s="173" t="s">
        <v>77</v>
      </c>
      <c r="I22" s="174"/>
    </row>
    <row r="23" spans="1:9" ht="15.75" thickBot="1">
      <c r="A23" s="6">
        <v>10</v>
      </c>
      <c r="B23" s="14" t="s">
        <v>47</v>
      </c>
      <c r="C23" s="5" t="s">
        <v>9</v>
      </c>
      <c r="D23" s="8" t="s">
        <v>103</v>
      </c>
      <c r="E23" s="39" t="s">
        <v>30</v>
      </c>
      <c r="F23" s="46">
        <v>13</v>
      </c>
      <c r="G23" s="139" t="s">
        <v>78</v>
      </c>
      <c r="H23" s="143" t="s">
        <v>77</v>
      </c>
      <c r="I23" s="142"/>
    </row>
    <row r="24" spans="1:9" ht="15.75" thickBot="1">
      <c r="A24" s="6">
        <v>11</v>
      </c>
      <c r="B24" s="14" t="s">
        <v>48</v>
      </c>
      <c r="C24" s="5" t="s">
        <v>9</v>
      </c>
      <c r="D24" s="8" t="s">
        <v>104</v>
      </c>
      <c r="E24" s="39" t="s">
        <v>30</v>
      </c>
      <c r="F24" s="46">
        <v>18.5</v>
      </c>
      <c r="G24" s="139" t="s">
        <v>78</v>
      </c>
      <c r="H24" s="144" t="s">
        <v>77</v>
      </c>
      <c r="I24" s="141"/>
    </row>
    <row r="25" spans="1:9" ht="15.75" thickBot="1">
      <c r="A25" s="6">
        <v>12</v>
      </c>
      <c r="B25" s="14" t="s">
        <v>49</v>
      </c>
      <c r="C25" s="5" t="s">
        <v>9</v>
      </c>
      <c r="D25" s="8" t="s">
        <v>105</v>
      </c>
      <c r="E25" s="39" t="s">
        <v>30</v>
      </c>
      <c r="F25" s="46">
        <v>19.1</v>
      </c>
      <c r="G25" s="139" t="s">
        <v>78</v>
      </c>
      <c r="H25" s="144" t="s">
        <v>77</v>
      </c>
      <c r="I25" s="141"/>
    </row>
    <row r="26" spans="1:9" ht="15.75" thickBot="1">
      <c r="A26" s="6">
        <v>13</v>
      </c>
      <c r="B26" s="14" t="s">
        <v>50</v>
      </c>
      <c r="C26" s="5" t="s">
        <v>9</v>
      </c>
      <c r="D26" s="8" t="s">
        <v>106</v>
      </c>
      <c r="E26" s="39" t="s">
        <v>30</v>
      </c>
      <c r="F26" s="46">
        <v>17.5</v>
      </c>
      <c r="G26" s="139" t="s">
        <v>78</v>
      </c>
      <c r="H26" s="144" t="s">
        <v>77</v>
      </c>
      <c r="I26" s="141"/>
    </row>
    <row r="27" spans="1:9" ht="15.75" thickBot="1">
      <c r="A27" s="6">
        <v>14</v>
      </c>
      <c r="B27" s="14" t="s">
        <v>52</v>
      </c>
      <c r="C27" s="5" t="s">
        <v>9</v>
      </c>
      <c r="D27" s="8" t="s">
        <v>107</v>
      </c>
      <c r="E27" s="39" t="s">
        <v>30</v>
      </c>
      <c r="F27" s="46">
        <v>12</v>
      </c>
      <c r="G27" s="139" t="s">
        <v>78</v>
      </c>
      <c r="H27" s="144" t="s">
        <v>77</v>
      </c>
      <c r="I27" s="141"/>
    </row>
    <row r="28" spans="1:9" ht="15.75" thickBot="1">
      <c r="A28" s="6">
        <v>15</v>
      </c>
      <c r="B28" s="14" t="s">
        <v>53</v>
      </c>
      <c r="C28" s="5" t="s">
        <v>9</v>
      </c>
      <c r="D28" s="8" t="s">
        <v>107</v>
      </c>
      <c r="E28" s="39" t="s">
        <v>30</v>
      </c>
      <c r="F28" s="46">
        <v>12</v>
      </c>
      <c r="G28" s="139" t="s">
        <v>79</v>
      </c>
      <c r="H28" s="144" t="s">
        <v>77</v>
      </c>
      <c r="I28" s="141"/>
    </row>
    <row r="29" spans="1:9" ht="15.75" thickBot="1">
      <c r="A29" s="6">
        <v>16</v>
      </c>
      <c r="B29" s="14" t="s">
        <v>54</v>
      </c>
      <c r="C29" s="5" t="s">
        <v>9</v>
      </c>
      <c r="D29" s="8" t="s">
        <v>108</v>
      </c>
      <c r="E29" s="39" t="s">
        <v>30</v>
      </c>
      <c r="F29" s="46">
        <v>15</v>
      </c>
      <c r="G29" s="139" t="s">
        <v>78</v>
      </c>
      <c r="H29" s="144" t="s">
        <v>77</v>
      </c>
      <c r="I29" s="141"/>
    </row>
    <row r="30" spans="1:9" ht="15.75" customHeight="1" thickBot="1">
      <c r="A30" s="59" t="s">
        <v>7</v>
      </c>
      <c r="B30" s="56"/>
      <c r="C30" s="56"/>
      <c r="D30" s="60"/>
      <c r="E30" s="61"/>
      <c r="F30" s="60"/>
      <c r="G30" s="57"/>
      <c r="H30" s="161"/>
      <c r="I30" s="162"/>
    </row>
    <row r="31" spans="1:9" ht="15">
      <c r="A31" s="17">
        <v>21</v>
      </c>
      <c r="B31" s="18" t="s">
        <v>55</v>
      </c>
      <c r="C31" s="19" t="s">
        <v>10</v>
      </c>
      <c r="D31" s="20" t="s">
        <v>109</v>
      </c>
      <c r="E31" s="39" t="s">
        <v>30</v>
      </c>
      <c r="F31" s="47">
        <v>100</v>
      </c>
      <c r="G31" s="139" t="s">
        <v>86</v>
      </c>
      <c r="H31" s="145" t="s">
        <v>77</v>
      </c>
      <c r="I31" s="142"/>
    </row>
    <row r="32" spans="1:9" ht="15">
      <c r="A32" s="17">
        <v>27</v>
      </c>
      <c r="B32" s="18" t="s">
        <v>33</v>
      </c>
      <c r="C32" s="19" t="s">
        <v>10</v>
      </c>
      <c r="D32" s="20" t="s">
        <v>99</v>
      </c>
      <c r="E32" s="39" t="s">
        <v>30</v>
      </c>
      <c r="F32" s="47">
        <v>5</v>
      </c>
      <c r="G32" s="139"/>
      <c r="H32" s="143" t="s">
        <v>77</v>
      </c>
      <c r="I32" s="142"/>
    </row>
    <row r="33" spans="1:9" ht="15">
      <c r="A33" s="17">
        <v>22</v>
      </c>
      <c r="B33" s="18" t="s">
        <v>56</v>
      </c>
      <c r="C33" s="19" t="s">
        <v>10</v>
      </c>
      <c r="D33" s="20" t="s">
        <v>110</v>
      </c>
      <c r="E33" s="39" t="s">
        <v>30</v>
      </c>
      <c r="F33" s="47">
        <v>20.3</v>
      </c>
      <c r="G33" s="139" t="s">
        <v>85</v>
      </c>
      <c r="H33" s="143" t="s">
        <v>77</v>
      </c>
      <c r="I33" s="142"/>
    </row>
    <row r="34" spans="1:9" ht="15" customHeight="1">
      <c r="A34" s="6">
        <v>26</v>
      </c>
      <c r="B34" s="14" t="s">
        <v>89</v>
      </c>
      <c r="C34" s="7" t="s">
        <v>9</v>
      </c>
      <c r="D34" s="154" t="s">
        <v>111</v>
      </c>
      <c r="E34" s="39" t="s">
        <v>30</v>
      </c>
      <c r="F34" s="48">
        <v>21.2</v>
      </c>
      <c r="G34" s="139" t="s">
        <v>85</v>
      </c>
      <c r="H34" s="173"/>
      <c r="I34" s="174"/>
    </row>
    <row r="35" spans="1:9" ht="15" customHeight="1" thickBot="1">
      <c r="A35" s="58">
        <v>25</v>
      </c>
      <c r="B35" s="44" t="s">
        <v>58</v>
      </c>
      <c r="C35" s="45" t="s">
        <v>10</v>
      </c>
      <c r="D35" s="155" t="s">
        <v>112</v>
      </c>
      <c r="E35" s="39" t="s">
        <v>30</v>
      </c>
      <c r="F35" s="62">
        <v>9.2</v>
      </c>
      <c r="G35" s="139" t="s">
        <v>87</v>
      </c>
      <c r="H35" s="163" t="s">
        <v>77</v>
      </c>
      <c r="I35" s="164"/>
    </row>
    <row r="36" spans="1:9" ht="15" customHeight="1">
      <c r="A36" s="74" t="s">
        <v>14</v>
      </c>
      <c r="B36" s="75"/>
      <c r="C36" s="75"/>
      <c r="D36" s="76"/>
      <c r="E36" s="77"/>
      <c r="F36" s="76"/>
      <c r="G36" s="78"/>
      <c r="H36" s="169"/>
      <c r="I36" s="170"/>
    </row>
    <row r="37" spans="1:9" ht="15" customHeight="1">
      <c r="A37" s="98"/>
      <c r="B37" s="156" t="s">
        <v>57</v>
      </c>
      <c r="C37" s="156" t="s">
        <v>9</v>
      </c>
      <c r="D37" s="157" t="s">
        <v>113</v>
      </c>
      <c r="E37" s="158" t="s">
        <v>30</v>
      </c>
      <c r="F37" s="157">
        <v>4.25</v>
      </c>
      <c r="G37" s="97"/>
      <c r="H37" s="165"/>
      <c r="I37" s="166"/>
    </row>
    <row r="38" spans="1:9" ht="15" customHeight="1">
      <c r="A38" s="82"/>
      <c r="B38" s="7"/>
      <c r="C38" s="7"/>
      <c r="D38" s="8"/>
      <c r="E38" s="9"/>
      <c r="F38" s="81"/>
      <c r="G38" s="7"/>
      <c r="H38" s="167"/>
      <c r="I38" s="168"/>
    </row>
    <row r="39" spans="1:9" ht="15" customHeight="1">
      <c r="A39" s="79"/>
      <c r="B39" s="83" t="s">
        <v>29</v>
      </c>
      <c r="C39" s="7"/>
      <c r="D39" s="8" t="s">
        <v>114</v>
      </c>
      <c r="E39" s="38" t="s">
        <v>18</v>
      </c>
      <c r="F39" s="46">
        <v>41.35</v>
      </c>
      <c r="G39" s="9"/>
      <c r="H39" s="171"/>
      <c r="I39" s="172"/>
    </row>
    <row r="40" spans="1:8" ht="15" customHeight="1">
      <c r="A40" s="35"/>
      <c r="B40" s="13"/>
      <c r="C40" s="13"/>
      <c r="D40" s="33"/>
      <c r="E40" s="34"/>
      <c r="F40" s="80">
        <f>SUM(F13:F39)</f>
        <v>479.8</v>
      </c>
      <c r="G40" s="13"/>
      <c r="H40" s="13"/>
    </row>
    <row r="41" spans="4:6" ht="13.5" customHeight="1" thickBot="1">
      <c r="D41" s="21"/>
      <c r="E41" s="21"/>
      <c r="F41" s="21"/>
    </row>
    <row r="42" spans="1:8" ht="37.5" customHeight="1" thickBot="1">
      <c r="A42" s="26" t="s">
        <v>13</v>
      </c>
      <c r="B42" s="27" t="s">
        <v>11</v>
      </c>
      <c r="C42" s="28" t="s">
        <v>12</v>
      </c>
      <c r="D42" s="21"/>
      <c r="E42" s="21"/>
      <c r="F42" s="21"/>
      <c r="H42" s="23"/>
    </row>
    <row r="43" spans="1:7" ht="15">
      <c r="A43" s="206"/>
      <c r="B43" s="91" t="s">
        <v>4</v>
      </c>
      <c r="C43" s="29">
        <f>F13+F14+F16+F17+F22+F23+F24+F25+F26+F27+F28+F29+F34</f>
        <v>247.7</v>
      </c>
      <c r="D43" s="24"/>
      <c r="F43" s="147"/>
      <c r="G43" s="2"/>
    </row>
    <row r="44" spans="1:10" ht="15" customHeight="1">
      <c r="A44" s="207"/>
      <c r="B44" s="92" t="s">
        <v>36</v>
      </c>
      <c r="C44" s="30"/>
      <c r="D44" s="24"/>
      <c r="F44" s="147"/>
      <c r="G44" s="2"/>
      <c r="H44" s="147"/>
      <c r="I44" s="147"/>
      <c r="J44" s="147"/>
    </row>
    <row r="45" spans="1:10" ht="15">
      <c r="A45" s="207"/>
      <c r="B45" s="92" t="s">
        <v>40</v>
      </c>
      <c r="C45" s="30">
        <f>F15</f>
        <v>15.8</v>
      </c>
      <c r="D45" s="24"/>
      <c r="F45" s="16"/>
      <c r="G45" s="2"/>
      <c r="H45" s="159"/>
      <c r="J45" s="16"/>
    </row>
    <row r="46" spans="1:10" ht="15" customHeight="1" thickBot="1">
      <c r="A46" s="208"/>
      <c r="B46" s="92" t="s">
        <v>10</v>
      </c>
      <c r="C46" s="30">
        <f>F31+F32+F33+F35</f>
        <v>134.5</v>
      </c>
      <c r="D46" s="24"/>
      <c r="F46" s="16"/>
      <c r="G46" s="2"/>
      <c r="H46" s="159"/>
      <c r="J46" s="16"/>
    </row>
    <row r="47" spans="1:10" ht="15" customHeight="1" thickBot="1">
      <c r="A47" s="94"/>
      <c r="B47" s="93" t="s">
        <v>4</v>
      </c>
      <c r="C47" s="32">
        <f>F21</f>
        <v>14</v>
      </c>
      <c r="D47" s="24"/>
      <c r="E47" s="24"/>
      <c r="F47" s="146"/>
      <c r="H47" s="148"/>
      <c r="I47" s="13"/>
      <c r="J47" s="16"/>
    </row>
    <row r="48" spans="1:9" ht="15" customHeight="1" thickBot="1">
      <c r="A48" s="36"/>
      <c r="B48" s="93" t="s">
        <v>4</v>
      </c>
      <c r="C48" s="37">
        <f>F18+F19+F20</f>
        <v>22.2</v>
      </c>
      <c r="D48" s="10"/>
      <c r="E48" s="10"/>
      <c r="F48" s="10"/>
      <c r="H48" s="12"/>
      <c r="I48" s="13"/>
    </row>
    <row r="49" spans="1:9" ht="15" customHeight="1" thickBot="1">
      <c r="A49" s="209"/>
      <c r="B49" s="210" t="s">
        <v>4</v>
      </c>
      <c r="C49" s="32">
        <f>F37</f>
        <v>4.25</v>
      </c>
      <c r="D49" s="24"/>
      <c r="E49" s="24"/>
      <c r="F49" s="24"/>
      <c r="H49" s="12"/>
      <c r="I49" s="13"/>
    </row>
    <row r="50" spans="1:9" ht="15.75" customHeight="1" thickBot="1">
      <c r="A50" s="214"/>
      <c r="B50" s="96" t="s">
        <v>27</v>
      </c>
      <c r="C50" s="31"/>
      <c r="D50" s="10"/>
      <c r="E50" s="10"/>
      <c r="F50" s="10"/>
      <c r="H50" s="12"/>
      <c r="I50" s="13"/>
    </row>
    <row r="51" spans="1:9" ht="15.75" customHeight="1">
      <c r="A51" s="16"/>
      <c r="C51" s="11"/>
      <c r="D51" s="11"/>
      <c r="E51" s="11"/>
      <c r="F51" s="11"/>
      <c r="H51" s="12"/>
      <c r="I51" s="13"/>
    </row>
    <row r="52" spans="4:9" ht="15" customHeight="1">
      <c r="D52" s="11"/>
      <c r="E52" s="11"/>
      <c r="F52" s="11"/>
      <c r="H52" s="12"/>
      <c r="I52" s="13"/>
    </row>
    <row r="53" spans="4:9" ht="15" customHeight="1">
      <c r="D53" s="21"/>
      <c r="E53" s="21"/>
      <c r="F53" s="21"/>
      <c r="H53" s="10"/>
      <c r="I53" s="13"/>
    </row>
    <row r="54" spans="8:9" ht="15" customHeight="1">
      <c r="H54" s="13"/>
      <c r="I54" s="13"/>
    </row>
    <row r="55" spans="8:9" ht="15">
      <c r="H55" s="13"/>
      <c r="I55" s="13"/>
    </row>
  </sheetData>
  <sheetProtection/>
  <autoFilter ref="A11:H40"/>
  <mergeCells count="22">
    <mergeCell ref="H22:I22"/>
    <mergeCell ref="A9:B9"/>
    <mergeCell ref="H17:I17"/>
    <mergeCell ref="A4:B4"/>
    <mergeCell ref="H21:I21"/>
    <mergeCell ref="H18:I18"/>
    <mergeCell ref="H16:I16"/>
    <mergeCell ref="H15:I15"/>
    <mergeCell ref="A1:I1"/>
    <mergeCell ref="A2:I2"/>
    <mergeCell ref="A7:B7"/>
    <mergeCell ref="H11:I11"/>
    <mergeCell ref="H12:I12"/>
    <mergeCell ref="H14:I14"/>
    <mergeCell ref="H13:I13"/>
    <mergeCell ref="H30:I30"/>
    <mergeCell ref="A43:A46"/>
    <mergeCell ref="H35:I35"/>
    <mergeCell ref="H37:I38"/>
    <mergeCell ref="H36:I36"/>
    <mergeCell ref="H39:I39"/>
    <mergeCell ref="H34:I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  <headerFooter>
    <oddFooter>&amp;L&amp;10&amp;K00-034Příloha č. 1 - Rozsah úklidových služeb
Smlouva o poskytování úklidových služeb&amp;C&amp;10&amp;K00-034Strana 3 z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zoomScalePageLayoutView="0" workbookViewId="0" topLeftCell="A16">
      <selection activeCell="B42" sqref="B42"/>
    </sheetView>
  </sheetViews>
  <sheetFormatPr defaultColWidth="9.140625" defaultRowHeight="15"/>
  <cols>
    <col min="1" max="1" width="10.00390625" style="0" customWidth="1"/>
    <col min="2" max="2" width="30.00390625" style="0" customWidth="1"/>
    <col min="3" max="3" width="22.8515625" style="0" customWidth="1"/>
    <col min="4" max="5" width="8.28125" style="0" customWidth="1"/>
    <col min="6" max="6" width="10.00390625" style="0" customWidth="1"/>
    <col min="7" max="7" width="13.8515625" style="0" customWidth="1"/>
    <col min="8" max="8" width="22.421875" style="0" customWidth="1"/>
    <col min="9" max="9" width="18.140625" style="0" customWidth="1"/>
    <col min="12" max="12" width="11.28125" style="0" bestFit="1" customWidth="1"/>
  </cols>
  <sheetData>
    <row r="1" spans="1:9" ht="21">
      <c r="A1" s="175" t="s">
        <v>28</v>
      </c>
      <c r="B1" s="175"/>
      <c r="C1" s="175"/>
      <c r="D1" s="175"/>
      <c r="E1" s="175"/>
      <c r="F1" s="175"/>
      <c r="G1" s="175"/>
      <c r="H1" s="175"/>
      <c r="I1" s="175"/>
    </row>
    <row r="2" spans="1:9" ht="15.75">
      <c r="A2" s="176" t="s">
        <v>59</v>
      </c>
      <c r="B2" s="176"/>
      <c r="C2" s="176"/>
      <c r="D2" s="176"/>
      <c r="E2" s="176"/>
      <c r="F2" s="176"/>
      <c r="G2" s="176"/>
      <c r="H2" s="176"/>
      <c r="I2" s="176"/>
    </row>
    <row r="3" spans="1:9" ht="15.75" thickBot="1">
      <c r="A3" s="2"/>
      <c r="B3" s="2"/>
      <c r="C3" s="2"/>
      <c r="D3" s="2"/>
      <c r="E3" s="2"/>
      <c r="F3" s="2"/>
      <c r="G3" s="25"/>
      <c r="H3" s="2"/>
      <c r="I3" s="2"/>
    </row>
    <row r="4" spans="1:9" ht="17.25">
      <c r="A4" s="189" t="s">
        <v>24</v>
      </c>
      <c r="B4" s="190"/>
      <c r="C4" s="132" t="s">
        <v>118</v>
      </c>
      <c r="D4" s="3"/>
      <c r="E4" s="3"/>
      <c r="F4" s="3"/>
      <c r="G4" s="40" t="s">
        <v>16</v>
      </c>
      <c r="H4" s="49" t="s">
        <v>20</v>
      </c>
      <c r="I4" s="102"/>
    </row>
    <row r="5" spans="1:9" ht="15">
      <c r="A5" s="85"/>
      <c r="B5" s="86"/>
      <c r="C5" s="103"/>
      <c r="D5" s="3"/>
      <c r="E5" s="3"/>
      <c r="F5" s="3"/>
      <c r="G5" s="88" t="s">
        <v>30</v>
      </c>
      <c r="H5" s="100" t="s">
        <v>35</v>
      </c>
      <c r="I5" s="104"/>
    </row>
    <row r="6" spans="1:9" ht="15.75" thickBot="1">
      <c r="A6" s="43" t="s">
        <v>60</v>
      </c>
      <c r="B6" s="64"/>
      <c r="C6" s="105"/>
      <c r="D6" s="3"/>
      <c r="E6" s="3"/>
      <c r="F6" s="3"/>
      <c r="G6" s="41" t="s">
        <v>17</v>
      </c>
      <c r="H6" s="99" t="s">
        <v>21</v>
      </c>
      <c r="I6" s="106"/>
    </row>
    <row r="7" spans="1:9" ht="18" thickBot="1">
      <c r="A7" s="193" t="s">
        <v>61</v>
      </c>
      <c r="B7" s="194"/>
      <c r="C7" s="131" t="s">
        <v>127</v>
      </c>
      <c r="D7" s="3"/>
      <c r="E7" s="3"/>
      <c r="F7" s="3"/>
      <c r="G7" s="41" t="s">
        <v>18</v>
      </c>
      <c r="H7" s="99" t="s">
        <v>22</v>
      </c>
      <c r="I7" s="106"/>
    </row>
    <row r="8" spans="1:9" ht="15.75" thickBot="1">
      <c r="A8" s="35"/>
      <c r="B8" s="35"/>
      <c r="C8" s="107"/>
      <c r="D8" s="3"/>
      <c r="E8" s="3"/>
      <c r="F8" s="3"/>
      <c r="G8" s="42" t="s">
        <v>19</v>
      </c>
      <c r="H8" s="51" t="s">
        <v>23</v>
      </c>
      <c r="I8" s="108"/>
    </row>
    <row r="9" spans="1:9" ht="15.75" thickBot="1">
      <c r="A9" s="2"/>
      <c r="B9" s="1"/>
      <c r="C9" s="4"/>
      <c r="D9" s="3"/>
      <c r="E9" s="3"/>
      <c r="F9" s="3"/>
      <c r="G9" s="25"/>
      <c r="H9" s="2"/>
      <c r="I9" s="2"/>
    </row>
    <row r="10" spans="1:9" ht="48" thickBot="1">
      <c r="A10" s="66" t="s">
        <v>0</v>
      </c>
      <c r="B10" s="67" t="s">
        <v>1</v>
      </c>
      <c r="C10" s="67" t="s">
        <v>8</v>
      </c>
      <c r="D10" s="72" t="s">
        <v>62</v>
      </c>
      <c r="E10" s="67" t="s">
        <v>15</v>
      </c>
      <c r="F10" s="68" t="s">
        <v>63</v>
      </c>
      <c r="G10" s="67" t="s">
        <v>2</v>
      </c>
      <c r="H10" s="179" t="s">
        <v>3</v>
      </c>
      <c r="I10" s="180"/>
    </row>
    <row r="11" spans="1:9" ht="15.75" thickBot="1">
      <c r="A11" s="69" t="s">
        <v>6</v>
      </c>
      <c r="B11" s="70"/>
      <c r="C11" s="70"/>
      <c r="D11" s="70"/>
      <c r="E11" s="70"/>
      <c r="F11" s="70"/>
      <c r="G11" s="101"/>
      <c r="H11" s="195"/>
      <c r="I11" s="196"/>
    </row>
    <row r="12" spans="1:9" ht="15.75" thickBot="1">
      <c r="A12" s="129">
        <v>14</v>
      </c>
      <c r="B12" s="133" t="s">
        <v>64</v>
      </c>
      <c r="C12" s="122" t="s">
        <v>9</v>
      </c>
      <c r="D12" s="123" t="s">
        <v>108</v>
      </c>
      <c r="E12" s="124" t="s">
        <v>30</v>
      </c>
      <c r="F12" s="47">
        <v>15</v>
      </c>
      <c r="G12" s="138" t="s">
        <v>123</v>
      </c>
      <c r="H12" s="197" t="s">
        <v>77</v>
      </c>
      <c r="I12" s="198"/>
    </row>
    <row r="13" spans="1:12" ht="15.75" thickBot="1">
      <c r="A13" s="130"/>
      <c r="B13" s="134" t="s">
        <v>65</v>
      </c>
      <c r="C13" s="125" t="s">
        <v>9</v>
      </c>
      <c r="D13" s="126" t="s">
        <v>128</v>
      </c>
      <c r="E13" s="124" t="s">
        <v>30</v>
      </c>
      <c r="F13" s="46">
        <v>11</v>
      </c>
      <c r="G13" s="120"/>
      <c r="H13" s="199" t="s">
        <v>77</v>
      </c>
      <c r="I13" s="200"/>
      <c r="L13" s="160"/>
    </row>
    <row r="14" spans="1:9" ht="15.75" thickBot="1">
      <c r="A14" s="130"/>
      <c r="B14" s="135" t="s">
        <v>66</v>
      </c>
      <c r="C14" s="125" t="s">
        <v>9</v>
      </c>
      <c r="D14" s="126" t="s">
        <v>129</v>
      </c>
      <c r="E14" s="124" t="s">
        <v>30</v>
      </c>
      <c r="F14" s="46">
        <v>3</v>
      </c>
      <c r="G14" s="120"/>
      <c r="H14" s="201" t="s">
        <v>119</v>
      </c>
      <c r="I14" s="202"/>
    </row>
    <row r="15" spans="1:9" ht="15.75" thickBot="1">
      <c r="A15" s="130">
        <v>12</v>
      </c>
      <c r="B15" s="136" t="s">
        <v>67</v>
      </c>
      <c r="C15" s="125" t="s">
        <v>9</v>
      </c>
      <c r="D15" s="126" t="s">
        <v>130</v>
      </c>
      <c r="E15" s="124" t="s">
        <v>30</v>
      </c>
      <c r="F15" s="46">
        <v>4</v>
      </c>
      <c r="G15" s="120"/>
      <c r="H15" s="201"/>
      <c r="I15" s="202"/>
    </row>
    <row r="16" spans="1:9" ht="15.75" thickBot="1">
      <c r="A16" s="130"/>
      <c r="B16" s="134" t="s">
        <v>76</v>
      </c>
      <c r="C16" s="125" t="s">
        <v>9</v>
      </c>
      <c r="D16" s="126" t="s">
        <v>131</v>
      </c>
      <c r="E16" s="124" t="s">
        <v>30</v>
      </c>
      <c r="F16" s="46">
        <v>23</v>
      </c>
      <c r="G16" s="120" t="s">
        <v>124</v>
      </c>
      <c r="H16" s="201" t="s">
        <v>77</v>
      </c>
      <c r="I16" s="202"/>
    </row>
    <row r="17" spans="1:9" ht="15.75" thickBot="1">
      <c r="A17" s="130"/>
      <c r="B17" s="134" t="s">
        <v>71</v>
      </c>
      <c r="C17" s="125" t="s">
        <v>9</v>
      </c>
      <c r="D17" s="126" t="s">
        <v>132</v>
      </c>
      <c r="E17" s="124" t="s">
        <v>30</v>
      </c>
      <c r="F17" s="46">
        <v>40</v>
      </c>
      <c r="G17" s="120" t="s">
        <v>125</v>
      </c>
      <c r="H17" s="201" t="s">
        <v>77</v>
      </c>
      <c r="I17" s="202"/>
    </row>
    <row r="18" spans="1:9" ht="15.75" thickBot="1">
      <c r="A18" s="130"/>
      <c r="B18" s="135" t="s">
        <v>72</v>
      </c>
      <c r="C18" s="125" t="s">
        <v>9</v>
      </c>
      <c r="D18" s="126" t="s">
        <v>130</v>
      </c>
      <c r="E18" s="124" t="s">
        <v>30</v>
      </c>
      <c r="F18" s="46">
        <v>4</v>
      </c>
      <c r="G18" s="120"/>
      <c r="H18" s="201" t="s">
        <v>119</v>
      </c>
      <c r="I18" s="202"/>
    </row>
    <row r="19" spans="1:12" ht="15">
      <c r="A19" s="130"/>
      <c r="B19" s="134" t="s">
        <v>73</v>
      </c>
      <c r="C19" s="125" t="s">
        <v>9</v>
      </c>
      <c r="D19" s="126" t="s">
        <v>102</v>
      </c>
      <c r="E19" s="124" t="s">
        <v>30</v>
      </c>
      <c r="F19" s="46">
        <v>8</v>
      </c>
      <c r="G19" s="120"/>
      <c r="H19" s="201" t="s">
        <v>77</v>
      </c>
      <c r="I19" s="202"/>
      <c r="L19" s="160"/>
    </row>
    <row r="20" spans="1:9" ht="15">
      <c r="A20" s="130"/>
      <c r="B20" s="134" t="s">
        <v>68</v>
      </c>
      <c r="C20" s="127" t="s">
        <v>9</v>
      </c>
      <c r="D20" s="126" t="s">
        <v>133</v>
      </c>
      <c r="E20" s="124" t="s">
        <v>30</v>
      </c>
      <c r="F20" s="46">
        <v>16</v>
      </c>
      <c r="G20" s="120" t="s">
        <v>123</v>
      </c>
      <c r="H20" s="203" t="s">
        <v>77</v>
      </c>
      <c r="I20" s="202"/>
    </row>
    <row r="21" spans="1:9" ht="15">
      <c r="A21" s="137">
        <v>13</v>
      </c>
      <c r="B21" s="134" t="s">
        <v>70</v>
      </c>
      <c r="C21" s="127" t="s">
        <v>9</v>
      </c>
      <c r="D21" s="126" t="s">
        <v>129</v>
      </c>
      <c r="E21" s="128" t="s">
        <v>30</v>
      </c>
      <c r="F21" s="46">
        <v>3</v>
      </c>
      <c r="G21" s="120"/>
      <c r="H21" s="120" t="s">
        <v>120</v>
      </c>
      <c r="I21" s="121"/>
    </row>
    <row r="22" spans="1:9" ht="15">
      <c r="A22" s="114"/>
      <c r="B22" s="134" t="s">
        <v>31</v>
      </c>
      <c r="C22" s="127" t="s">
        <v>9</v>
      </c>
      <c r="D22" s="126" t="s">
        <v>97</v>
      </c>
      <c r="E22" s="128" t="s">
        <v>75</v>
      </c>
      <c r="F22" s="46">
        <v>30</v>
      </c>
      <c r="G22" s="120"/>
      <c r="H22" s="120" t="s">
        <v>121</v>
      </c>
      <c r="I22" s="121"/>
    </row>
    <row r="23" spans="1:9" ht="15">
      <c r="A23" s="114"/>
      <c r="B23" s="134" t="s">
        <v>74</v>
      </c>
      <c r="C23" s="127" t="s">
        <v>9</v>
      </c>
      <c r="D23" s="126" t="s">
        <v>134</v>
      </c>
      <c r="E23" s="128" t="s">
        <v>75</v>
      </c>
      <c r="F23" s="46">
        <v>7</v>
      </c>
      <c r="G23" s="121" t="s">
        <v>126</v>
      </c>
      <c r="H23" s="138" t="s">
        <v>122</v>
      </c>
      <c r="I23" s="121"/>
    </row>
    <row r="24" spans="1:9" ht="15">
      <c r="A24" s="115" t="s">
        <v>14</v>
      </c>
      <c r="B24" s="116"/>
      <c r="C24" s="116"/>
      <c r="D24" s="117"/>
      <c r="E24" s="118"/>
      <c r="F24" s="117"/>
      <c r="G24" s="119"/>
      <c r="H24" s="204"/>
      <c r="I24" s="205"/>
    </row>
    <row r="25" spans="1:9" ht="15">
      <c r="A25" s="98"/>
      <c r="B25" s="7" t="s">
        <v>61</v>
      </c>
      <c r="C25" s="110"/>
      <c r="D25" s="109"/>
      <c r="E25" s="38" t="s">
        <v>18</v>
      </c>
      <c r="F25" s="46">
        <v>22</v>
      </c>
      <c r="G25" s="9"/>
      <c r="H25" s="165"/>
      <c r="I25" s="166"/>
    </row>
    <row r="26" spans="1:9" ht="15">
      <c r="A26" s="82"/>
      <c r="B26" s="110"/>
      <c r="C26" s="110"/>
      <c r="D26" s="109"/>
      <c r="E26" s="112"/>
      <c r="F26" s="81"/>
      <c r="G26" s="7"/>
      <c r="H26" s="167"/>
      <c r="I26" s="168"/>
    </row>
    <row r="27" spans="1:9" ht="15">
      <c r="A27" s="79"/>
      <c r="B27" s="113"/>
      <c r="C27" s="110"/>
      <c r="D27" s="109"/>
      <c r="E27" s="111"/>
      <c r="F27" s="46">
        <f>F12+F13+F14+F15+F16+F17+F18+F19+F20+F21+F22+F23+F25</f>
        <v>186</v>
      </c>
      <c r="G27" s="9"/>
      <c r="H27" s="171"/>
      <c r="I27" s="172"/>
    </row>
    <row r="28" spans="1:9" ht="15.75" thickBot="1">
      <c r="A28" s="2"/>
      <c r="B28" s="2"/>
      <c r="C28" s="2"/>
      <c r="D28" s="21"/>
      <c r="E28" s="21"/>
      <c r="F28" s="21"/>
      <c r="G28" s="25"/>
      <c r="H28" s="2"/>
      <c r="I28" s="2"/>
    </row>
    <row r="29" spans="1:9" ht="30.75" thickBot="1">
      <c r="A29" s="26" t="s">
        <v>13</v>
      </c>
      <c r="B29" s="27" t="s">
        <v>11</v>
      </c>
      <c r="C29" s="28" t="s">
        <v>69</v>
      </c>
      <c r="D29" s="21"/>
      <c r="E29" s="21"/>
      <c r="F29" s="21"/>
      <c r="G29" s="25"/>
      <c r="H29" s="23"/>
      <c r="I29" s="2"/>
    </row>
    <row r="30" spans="1:9" ht="15">
      <c r="A30" s="206"/>
      <c r="B30" s="91" t="s">
        <v>4</v>
      </c>
      <c r="C30" s="29">
        <v>153</v>
      </c>
      <c r="D30" s="24"/>
      <c r="E30" s="24"/>
      <c r="F30" s="16"/>
      <c r="G30" s="2"/>
      <c r="H30" s="2"/>
      <c r="I30" s="13"/>
    </row>
    <row r="31" spans="1:9" ht="15">
      <c r="A31" s="211"/>
      <c r="B31" s="92" t="s">
        <v>36</v>
      </c>
      <c r="C31" s="30"/>
      <c r="D31" s="24"/>
      <c r="E31" s="24"/>
      <c r="F31" s="140"/>
      <c r="G31" s="25"/>
      <c r="H31" s="12"/>
      <c r="I31" s="13"/>
    </row>
    <row r="32" spans="1:9" ht="15">
      <c r="A32" s="211"/>
      <c r="B32" s="92" t="s">
        <v>34</v>
      </c>
      <c r="C32" s="30"/>
      <c r="D32" s="24"/>
      <c r="E32" s="24"/>
      <c r="F32" s="24"/>
      <c r="G32" s="25"/>
      <c r="H32" s="12"/>
      <c r="I32" s="13"/>
    </row>
    <row r="33" spans="1:9" ht="15.75" thickBot="1">
      <c r="A33" s="212"/>
      <c r="B33" s="92" t="s">
        <v>10</v>
      </c>
      <c r="C33" s="30"/>
      <c r="D33" s="24"/>
      <c r="E33" s="24"/>
      <c r="F33" s="24"/>
      <c r="G33" s="25"/>
      <c r="H33" s="12"/>
      <c r="I33" s="13"/>
    </row>
    <row r="34" spans="1:9" ht="15.75" thickBot="1">
      <c r="A34" s="94"/>
      <c r="B34" s="93" t="s">
        <v>4</v>
      </c>
      <c r="C34" s="32">
        <v>7</v>
      </c>
      <c r="D34" s="24"/>
      <c r="E34" s="24"/>
      <c r="F34" s="24"/>
      <c r="G34" s="25"/>
      <c r="H34" s="12"/>
      <c r="I34" s="13"/>
    </row>
    <row r="35" spans="1:9" ht="15.75" thickBot="1">
      <c r="A35" s="36"/>
      <c r="B35" s="93" t="s">
        <v>4</v>
      </c>
      <c r="C35" s="37">
        <v>4</v>
      </c>
      <c r="D35" s="10"/>
      <c r="E35" s="10"/>
      <c r="F35" s="10"/>
      <c r="G35" s="25"/>
      <c r="H35" s="12"/>
      <c r="I35" s="13"/>
    </row>
    <row r="36" spans="1:9" ht="15">
      <c r="A36" s="213"/>
      <c r="B36" s="95" t="s">
        <v>4</v>
      </c>
      <c r="C36" s="29"/>
      <c r="D36" s="24"/>
      <c r="E36" s="24"/>
      <c r="F36" s="24"/>
      <c r="G36" s="25"/>
      <c r="H36" s="12"/>
      <c r="I36" s="13"/>
    </row>
    <row r="37" spans="1:9" ht="15.75" thickBot="1">
      <c r="A37" s="214"/>
      <c r="B37" s="96" t="s">
        <v>27</v>
      </c>
      <c r="C37" s="31"/>
      <c r="D37" s="10"/>
      <c r="E37" s="10"/>
      <c r="F37" s="10"/>
      <c r="G37" s="25"/>
      <c r="H37" s="12"/>
      <c r="I37" s="13"/>
    </row>
    <row r="38" spans="1:9" ht="15">
      <c r="A38" s="16"/>
      <c r="B38" s="2"/>
      <c r="C38" s="73"/>
      <c r="D38" s="10"/>
      <c r="E38" s="10"/>
      <c r="F38" s="10"/>
      <c r="G38" s="25"/>
      <c r="H38" s="12"/>
      <c r="I38" s="13"/>
    </row>
  </sheetData>
  <sheetProtection/>
  <mergeCells count="19">
    <mergeCell ref="A30:A33"/>
    <mergeCell ref="H18:I18"/>
    <mergeCell ref="H19:I19"/>
    <mergeCell ref="H20:I20"/>
    <mergeCell ref="H24:I24"/>
    <mergeCell ref="H25:I26"/>
    <mergeCell ref="H27:I27"/>
    <mergeCell ref="H12:I12"/>
    <mergeCell ref="H13:I13"/>
    <mergeCell ref="H14:I14"/>
    <mergeCell ref="H15:I15"/>
    <mergeCell ref="H16:I16"/>
    <mergeCell ref="H17:I17"/>
    <mergeCell ref="A1:I1"/>
    <mergeCell ref="A2:I2"/>
    <mergeCell ref="A4:B4"/>
    <mergeCell ref="A7:B7"/>
    <mergeCell ref="H10:I10"/>
    <mergeCell ref="H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Roman Chalupa</cp:lastModifiedBy>
  <cp:lastPrinted>2022-11-21T09:45:06Z</cp:lastPrinted>
  <dcterms:created xsi:type="dcterms:W3CDTF">2021-01-21T08:25:11Z</dcterms:created>
  <dcterms:modified xsi:type="dcterms:W3CDTF">2022-11-23T09:40:46Z</dcterms:modified>
  <cp:category/>
  <cp:version/>
  <cp:contentType/>
  <cp:contentStatus/>
</cp:coreProperties>
</file>