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40" activeTab="0"/>
  </bookViews>
  <sheets>
    <sheet name="Celkova cena" sheetId="8" r:id="rId1"/>
    <sheet name=" E1 - FO, CORE, ToR" sheetId="3" r:id="rId2"/>
    <sheet name="Rozvoj FG600F" sheetId="6" r:id="rId3"/>
    <sheet name="Systemove_prace" sheetId="9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<sst xmlns="http://schemas.openxmlformats.org/spreadsheetml/2006/main" count="113" uniqueCount="67">
  <si>
    <t>Páteřní přepínač typu A</t>
  </si>
  <si>
    <t>ks</t>
  </si>
  <si>
    <t>FortiSwitch-1048E</t>
  </si>
  <si>
    <t>Layer 2/3 FortiGate switch controller compatible switch with 48 x GE/10GE SFP/SFP+ slots and 6 x 40GE QSFP+ or 4 x 100GE QSFP28. Dual AC power supplies</t>
  </si>
  <si>
    <t>FC-10-1E48F-247-02-12</t>
  </si>
  <si>
    <t>SP-CABLE-FS-SFP+3</t>
  </si>
  <si>
    <t>10GE SFP+ Passive Direct Attach Cable, 3 m for Systems with SFP+ and SFP/SFP+ slots</t>
  </si>
  <si>
    <t>FN-TRAN-SFP+LR</t>
  </si>
  <si>
    <t>10GE SFP+ transceiver module, long range for all systems with SFP+ and SFP/SFP+ slots</t>
  </si>
  <si>
    <t>Top off Rack přepínač typu B</t>
  </si>
  <si>
    <t>FC-10-W1024-247-02-12</t>
  </si>
  <si>
    <t>10GE SFP+ Passive Direct Attach Cable, 7 m for Systems with SFP+ and SFP/SFP+ slots</t>
  </si>
  <si>
    <t>FortiManager</t>
  </si>
  <si>
    <t>FC2-10-M3004-248-02-12</t>
  </si>
  <si>
    <t>CENA za ks</t>
  </si>
  <si>
    <t>CENA CELKEM</t>
  </si>
  <si>
    <t>FMG-VM-100-UG</t>
  </si>
  <si>
    <t>Upgrade license for adding 100 Fortinet devices/Virtual Domains; allows for total of 5 GB/Day of Logs and 1 TB storage capacity.</t>
  </si>
  <si>
    <r>
      <t xml:space="preserve">24x7 FortiCare Contract (1 - 110 devices/Virtual Domains) </t>
    </r>
    <r>
      <rPr>
        <b/>
        <sz val="11"/>
        <rFont val="Calibri"/>
        <family val="2"/>
        <scheme val="minor"/>
      </rPr>
      <t>na 1 rok</t>
    </r>
  </si>
  <si>
    <t>ETAPA 1.1 - páteřní vrsva sítě</t>
  </si>
  <si>
    <t>Layer 2 FortiGate switch controller compatible PoE+ switch with 8 x GE RJ45 ports, 2 x GE SFP, Fanless with automatic Max 65W POE output limit</t>
  </si>
  <si>
    <t>FC-10-S108P-247-02-12</t>
  </si>
  <si>
    <t>Přístupový přepínač typ C</t>
  </si>
  <si>
    <t>Přístupový přepínač typ D</t>
  </si>
  <si>
    <t>FortiSwitch-124F-POE</t>
  </si>
  <si>
    <t>L2+ managed POE switch with 24GE ports, 12 of which are POE+, 4 SFP+, max 185W limit and smart fan temperature control</t>
  </si>
  <si>
    <t>FC-10-S124P-247-02-12</t>
  </si>
  <si>
    <t>Přístupový přepínač typ E</t>
  </si>
  <si>
    <t>FortiSwitch-148F-POE</t>
  </si>
  <si>
    <t>FortiSwitch-148F-POE is a performance/price competitive L2+ management switch with 48x GE port + 4x SFP+ port + 1x RJ45 console. Port 1- 24 are POE ports with automatic Max 370W POE output limit (24 port 802.3af or 12 port 802.3at)</t>
  </si>
  <si>
    <t>FC-10-148FP-247-02-12</t>
  </si>
  <si>
    <t>ETAPA 1.2 - přístupová vrstva sítě GŘ HK</t>
  </si>
  <si>
    <t>ETAPA 1.3 - přístupová vrstva sítě - koncové uzly</t>
  </si>
  <si>
    <t>FN-TRAN-SX</t>
  </si>
  <si>
    <t>1GE SFP SX transceiver module for all systems with SFP and SFP/SFP+ slots</t>
  </si>
  <si>
    <t>FS-TRAN-FX</t>
  </si>
  <si>
    <t>100Mb multimode SFP transceivers, -40/85c operation, 2km range for systems with SFP Slots and capable of 10/100Mb mode selection</t>
  </si>
  <si>
    <t>Transceivery</t>
  </si>
  <si>
    <t>Tranceivery, kabely</t>
  </si>
  <si>
    <t>SP-CABLE-ADASFP+</t>
  </si>
  <si>
    <t>10GE SFP+ active direct attach cable, 10m / 32.8 ft for all systems with SFP+ and SFP/SFP+ slots</t>
  </si>
  <si>
    <r>
      <t xml:space="preserve">FortiCare Premium Support </t>
    </r>
    <r>
      <rPr>
        <b/>
        <sz val="11"/>
        <rFont val="Calibri"/>
        <family val="2"/>
        <scheme val="minor"/>
      </rPr>
      <t>na 1 rok</t>
    </r>
  </si>
  <si>
    <t>FortiSwitch-1024E</t>
  </si>
  <si>
    <t>Layer 2/3 FortiGate switch controller compatible switch with 24 x GE/10GE SFP/SFP+ slots and 2 x 100GE QSFP28. Dual AC power supplies</t>
  </si>
  <si>
    <t>FortiGate 600F v HA</t>
  </si>
  <si>
    <t>4x 25G SFP28 slots, 4 x 10GE SFP+ slots, 18 x GE RJ45 ports (including 1 x MGMT port, 1 X HA port, 16 x switch ports), 8 x GE SFP slots, SPU NP7 and CP9 hardware accelerated, dual AC power supplies</t>
  </si>
  <si>
    <t>FG-600F</t>
  </si>
  <si>
    <t>FC-10-0600F-950-02-12</t>
  </si>
  <si>
    <r>
      <t xml:space="preserve">Unified Threat Protection (UTP) (IPS, Advanced Malware Protection, Application Control, Web &amp; Video Filtering, Antispam Service, and FortiCare Premium) </t>
    </r>
    <r>
      <rPr>
        <b/>
        <sz val="11"/>
        <color theme="1"/>
        <rFont val="Calibri"/>
        <family val="2"/>
        <scheme val="minor"/>
      </rPr>
      <t>na 1 rok</t>
    </r>
  </si>
  <si>
    <t>ETAPA</t>
  </si>
  <si>
    <t xml:space="preserve">CENA bez DPH </t>
  </si>
  <si>
    <t>Systémové práce</t>
  </si>
  <si>
    <t>Rozvoj - FireWall v HA - 5 let</t>
  </si>
  <si>
    <t>FN-TRAN-QSFP+LR</t>
  </si>
  <si>
    <t>40GE QSFP+ transceivers, long range for all systems with QSFP+ Slots</t>
  </si>
  <si>
    <t>SP-CABLE-FS-QSFP+1</t>
  </si>
  <si>
    <t>40GE QSFP+ Passive Direct Attach Cable, 1 m for Systems with QSFP+ slots</t>
  </si>
  <si>
    <t>Náhradní zařízení</t>
  </si>
  <si>
    <t>CELKOVÁ CENA bez DPH</t>
  </si>
  <si>
    <t>PLA-WAN - výkaz výměr HW/SW</t>
  </si>
  <si>
    <t>Etapa 1.1 (Centrální lokalita)</t>
  </si>
  <si>
    <t>Etapa 1.2 a 1.3 (Koncové lokality)</t>
  </si>
  <si>
    <t>Dle Doplnění projektu - Prováděcí projekt „Redesign infrastruktury
WAN/LAN“</t>
  </si>
  <si>
    <t>* - Zadavatel akceptuje i model FortiSwitch-108F-POE</t>
  </si>
  <si>
    <t>SP-CABLE-FS-SFP+7 **</t>
  </si>
  <si>
    <t>FortiSwitch-108E-POE *</t>
  </si>
  <si>
    <t>** - Zadavatel akceptuje i SP-CABLE-FS-SFP+5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</si>
</sst>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/>
    <xf numFmtId="164" fontId="5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64" fontId="0" fillId="3" borderId="3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164" fontId="0" fillId="2" borderId="7" xfId="0" applyNumberForma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64" fontId="0" fillId="3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right" vertical="center"/>
    </xf>
    <xf numFmtId="164" fontId="4" fillId="4" borderId="14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164" fontId="0" fillId="4" borderId="4" xfId="0" applyNumberFormat="1" applyFill="1" applyBorder="1" applyAlignment="1" applyProtection="1">
      <alignment horizontal="right" vertical="center"/>
      <protection locked="0"/>
    </xf>
    <xf numFmtId="0" fontId="3" fillId="4" borderId="16" xfId="0" applyFont="1" applyFill="1" applyBorder="1" applyAlignment="1">
      <alignment horizontal="left" vertical="center" wrapText="1"/>
    </xf>
    <xf numFmtId="0" fontId="0" fillId="4" borderId="4" xfId="0" applyFill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/>
      <protection locked="0"/>
    </xf>
    <xf numFmtId="164" fontId="5" fillId="0" borderId="20" xfId="0" applyNumberFormat="1" applyFont="1" applyBorder="1" applyAlignment="1">
      <alignment horizontal="right" vertical="center"/>
    </xf>
    <xf numFmtId="164" fontId="2" fillId="4" borderId="14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4" fillId="0" borderId="6" xfId="0" applyFont="1" applyBorder="1"/>
    <xf numFmtId="164" fontId="4" fillId="0" borderId="7" xfId="0" applyNumberFormat="1" applyFont="1" applyBorder="1"/>
    <xf numFmtId="0" fontId="6" fillId="4" borderId="8" xfId="0" applyFont="1" applyFill="1" applyBorder="1"/>
    <xf numFmtId="164" fontId="6" fillId="4" borderId="10" xfId="0" applyNumberFormat="1" applyFont="1" applyFill="1" applyBorder="1"/>
    <xf numFmtId="0" fontId="4" fillId="0" borderId="21" xfId="0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0" fillId="0" borderId="3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6" xfId="0" applyFont="1" applyFill="1" applyBorder="1" applyAlignment="1">
      <alignment vertical="top"/>
    </xf>
    <xf numFmtId="164" fontId="0" fillId="0" borderId="7" xfId="0" applyNumberFormat="1" applyFill="1" applyBorder="1" applyAlignment="1">
      <alignment horizontal="right" vertical="center"/>
    </xf>
    <xf numFmtId="0" fontId="2" fillId="2" borderId="6" xfId="0" applyFont="1" applyFill="1" applyBorder="1" applyAlignment="1">
      <alignment vertical="top"/>
    </xf>
    <xf numFmtId="0" fontId="2" fillId="0" borderId="8" xfId="0" applyFont="1" applyFill="1" applyBorder="1" applyAlignment="1">
      <alignment horizontal="left" vertical="center"/>
    </xf>
    <xf numFmtId="164" fontId="4" fillId="4" borderId="7" xfId="0" applyNumberFormat="1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164" fontId="3" fillId="3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/>
    <xf numFmtId="0" fontId="2" fillId="0" borderId="5" xfId="0" applyFont="1" applyBorder="1"/>
    <xf numFmtId="0" fontId="4" fillId="4" borderId="15" xfId="0" applyFont="1" applyFill="1" applyBorder="1" applyAlignment="1">
      <alignment vertical="center"/>
    </xf>
    <xf numFmtId="0" fontId="4" fillId="4" borderId="29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vertical="center"/>
    </xf>
    <xf numFmtId="164" fontId="2" fillId="4" borderId="10" xfId="0" applyNumberFormat="1" applyFont="1" applyFill="1" applyBorder="1"/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 topLeftCell="A1">
      <selection activeCell="A9" sqref="A9"/>
    </sheetView>
  </sheetViews>
  <sheetFormatPr defaultColWidth="9.140625" defaultRowHeight="15"/>
  <cols>
    <col min="1" max="1" width="47.421875" style="0" customWidth="1"/>
    <col min="2" max="2" width="38.140625" style="0" customWidth="1"/>
    <col min="3" max="3" width="15.00390625" style="0" bestFit="1" customWidth="1"/>
  </cols>
  <sheetData>
    <row r="1" spans="1:2" ht="15">
      <c r="A1" s="31" t="s">
        <v>59</v>
      </c>
      <c r="B1" s="30"/>
    </row>
    <row r="2" ht="15" thickBot="1"/>
    <row r="3" spans="1:2" ht="15" thickBot="1">
      <c r="A3" s="121" t="s">
        <v>49</v>
      </c>
      <c r="B3" s="122" t="s">
        <v>50</v>
      </c>
    </row>
    <row r="4" spans="1:2" ht="15">
      <c r="A4" s="96" t="str">
        <f>' E1 - FO, CORE, ToR'!B5</f>
        <v>ETAPA 1.1 - páteřní vrsva sítě</v>
      </c>
      <c r="B4" s="97">
        <f>(' E1 - FO, CORE, ToR'!F5)</f>
        <v>0</v>
      </c>
    </row>
    <row r="5" spans="1:2" ht="15">
      <c r="A5" s="90" t="str">
        <f>' E1 - FO, CORE, ToR'!B25</f>
        <v>ETAPA 1.2 - přístupová vrstva sítě GŘ HK</v>
      </c>
      <c r="B5" s="91">
        <f>' E1 - FO, CORE, ToR'!F25</f>
        <v>0</v>
      </c>
    </row>
    <row r="6" spans="1:2" ht="15">
      <c r="A6" s="90" t="str">
        <f>' E1 - FO, CORE, ToR'!B41</f>
        <v>ETAPA 1.3 - přístupová vrstva sítě - koncové uzly</v>
      </c>
      <c r="B6" s="91">
        <f>' E1 - FO, CORE, ToR'!F41</f>
        <v>0</v>
      </c>
    </row>
    <row r="7" spans="1:2" ht="15">
      <c r="A7" s="90" t="str">
        <f>' E1 - FO, CORE, ToR'!B53</f>
        <v>Náhradní zařízení</v>
      </c>
      <c r="B7" s="91">
        <f>' E1 - FO, CORE, ToR'!F53</f>
        <v>0</v>
      </c>
    </row>
    <row r="8" spans="1:2" ht="15">
      <c r="A8" s="92" t="str">
        <f>'Rozvoj FG600F'!B5</f>
        <v>Rozvoj - FireWall v HA - 5 let</v>
      </c>
      <c r="B8" s="93">
        <f>'Rozvoj FG600F'!F5</f>
        <v>0</v>
      </c>
    </row>
    <row r="9" spans="1:2" ht="15">
      <c r="A9" s="92" t="s">
        <v>51</v>
      </c>
      <c r="B9" s="93">
        <f>Systemove_prace!B8</f>
        <v>0</v>
      </c>
    </row>
    <row r="10" spans="1:3" ht="16" thickBot="1">
      <c r="A10" s="94" t="s">
        <v>58</v>
      </c>
      <c r="B10" s="95">
        <f>SUM(B4:B9)</f>
        <v>0</v>
      </c>
      <c r="C10" s="27"/>
    </row>
  </sheetData>
  <sheetProtection password="E8E9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 topLeftCell="A28">
      <selection activeCell="A62" sqref="A62:XFD62"/>
    </sheetView>
  </sheetViews>
  <sheetFormatPr defaultColWidth="9.140625" defaultRowHeight="15"/>
  <cols>
    <col min="1" max="1" width="13.421875" style="24" customWidth="1"/>
    <col min="2" max="2" width="27.421875" style="4" customWidth="1"/>
    <col min="3" max="3" width="62.421875" style="4" customWidth="1"/>
    <col min="4" max="4" width="4.8515625" style="24" customWidth="1"/>
    <col min="5" max="5" width="17.421875" style="6" customWidth="1"/>
    <col min="6" max="6" width="19.421875" style="6" customWidth="1"/>
    <col min="8" max="8" width="14.8515625" style="0" customWidth="1"/>
  </cols>
  <sheetData>
    <row r="1" spans="1:2" ht="15">
      <c r="A1" s="129" t="s">
        <v>59</v>
      </c>
      <c r="B1" s="130"/>
    </row>
    <row r="2" spans="1:2" ht="15">
      <c r="A2" s="1"/>
      <c r="B2" s="29"/>
    </row>
    <row r="3" spans="1:2" ht="15" thickBot="1">
      <c r="A3" s="1"/>
      <c r="B3" s="29"/>
    </row>
    <row r="4" spans="2:6" ht="15" thickBot="1">
      <c r="B4" s="55"/>
      <c r="C4" s="47"/>
      <c r="D4" s="125" t="s">
        <v>1</v>
      </c>
      <c r="E4" s="126" t="s">
        <v>14</v>
      </c>
      <c r="F4" s="127" t="s">
        <v>15</v>
      </c>
    </row>
    <row r="5" spans="2:6" ht="15" thickBot="1">
      <c r="B5" s="74" t="s">
        <v>19</v>
      </c>
      <c r="C5" s="75"/>
      <c r="D5" s="76"/>
      <c r="E5" s="77"/>
      <c r="F5" s="78">
        <f>SUM(F6:F23)</f>
        <v>0</v>
      </c>
    </row>
    <row r="6" spans="2:6" ht="15">
      <c r="B6" s="37"/>
      <c r="C6" s="38"/>
      <c r="D6" s="34"/>
      <c r="E6" s="57"/>
      <c r="F6" s="36"/>
    </row>
    <row r="7" spans="2:6" ht="15">
      <c r="B7" s="58"/>
      <c r="C7" s="41" t="s">
        <v>0</v>
      </c>
      <c r="D7" s="42"/>
      <c r="E7" s="51"/>
      <c r="F7" s="51"/>
    </row>
    <row r="8" spans="2:6" ht="43.5">
      <c r="B8" s="58" t="s">
        <v>2</v>
      </c>
      <c r="C8" s="45" t="s">
        <v>3</v>
      </c>
      <c r="D8" s="42">
        <v>2</v>
      </c>
      <c r="E8" s="46">
        <v>0</v>
      </c>
      <c r="F8" s="60">
        <f>D8*E8</f>
        <v>0</v>
      </c>
    </row>
    <row r="9" spans="1:6" s="26" customFormat="1" ht="15">
      <c r="A9" s="25"/>
      <c r="B9" s="61" t="s">
        <v>4</v>
      </c>
      <c r="C9" s="52" t="s">
        <v>41</v>
      </c>
      <c r="D9" s="53">
        <v>10</v>
      </c>
      <c r="E9" s="46">
        <v>0</v>
      </c>
      <c r="F9" s="62">
        <f aca="true" t="shared" si="0" ref="F9:F23">D9*E9</f>
        <v>0</v>
      </c>
    </row>
    <row r="10" spans="2:6" ht="15">
      <c r="B10" s="58"/>
      <c r="C10" s="41" t="s">
        <v>38</v>
      </c>
      <c r="D10" s="42"/>
      <c r="E10" s="56"/>
      <c r="F10" s="59"/>
    </row>
    <row r="11" spans="2:6" ht="15">
      <c r="B11" s="63" t="s">
        <v>53</v>
      </c>
      <c r="C11" s="45" t="s">
        <v>54</v>
      </c>
      <c r="D11" s="42">
        <v>4</v>
      </c>
      <c r="E11" s="46">
        <v>0</v>
      </c>
      <c r="F11" s="60">
        <f t="shared" si="0"/>
        <v>0</v>
      </c>
    </row>
    <row r="12" spans="2:6" ht="29">
      <c r="B12" s="63" t="s">
        <v>5</v>
      </c>
      <c r="C12" s="45" t="s">
        <v>6</v>
      </c>
      <c r="D12" s="42">
        <v>1</v>
      </c>
      <c r="E12" s="46">
        <v>0</v>
      </c>
      <c r="F12" s="60">
        <f t="shared" si="0"/>
        <v>0</v>
      </c>
    </row>
    <row r="13" spans="2:6" ht="29">
      <c r="B13" s="63" t="s">
        <v>7</v>
      </c>
      <c r="C13" s="45" t="s">
        <v>8</v>
      </c>
      <c r="D13" s="42">
        <v>2</v>
      </c>
      <c r="E13" s="46">
        <v>0</v>
      </c>
      <c r="F13" s="60">
        <f t="shared" si="0"/>
        <v>0</v>
      </c>
    </row>
    <row r="14" spans="2:6" ht="15">
      <c r="B14" s="58"/>
      <c r="C14" s="41" t="s">
        <v>9</v>
      </c>
      <c r="D14" s="42"/>
      <c r="E14" s="50"/>
      <c r="F14" s="59"/>
    </row>
    <row r="15" spans="2:8" ht="29">
      <c r="B15" s="58" t="s">
        <v>42</v>
      </c>
      <c r="C15" s="45" t="s">
        <v>43</v>
      </c>
      <c r="D15" s="42">
        <v>4</v>
      </c>
      <c r="E15" s="46">
        <v>0</v>
      </c>
      <c r="F15" s="60">
        <f t="shared" si="0"/>
        <v>0</v>
      </c>
      <c r="H15" s="27"/>
    </row>
    <row r="16" spans="1:6" s="26" customFormat="1" ht="15">
      <c r="A16" s="25"/>
      <c r="B16" s="61" t="s">
        <v>10</v>
      </c>
      <c r="C16" s="52" t="s">
        <v>41</v>
      </c>
      <c r="D16" s="53">
        <v>10</v>
      </c>
      <c r="E16" s="46">
        <v>0</v>
      </c>
      <c r="F16" s="62">
        <f t="shared" si="0"/>
        <v>0</v>
      </c>
    </row>
    <row r="17" spans="2:6" ht="15">
      <c r="B17" s="58"/>
      <c r="C17" s="41" t="s">
        <v>38</v>
      </c>
      <c r="D17" s="42"/>
      <c r="E17" s="50"/>
      <c r="F17" s="59"/>
    </row>
    <row r="18" spans="2:6" ht="29">
      <c r="B18" s="63" t="s">
        <v>55</v>
      </c>
      <c r="C18" s="45" t="s">
        <v>56</v>
      </c>
      <c r="D18" s="42">
        <v>4</v>
      </c>
      <c r="E18" s="46">
        <v>0</v>
      </c>
      <c r="F18" s="60">
        <f t="shared" si="0"/>
        <v>0</v>
      </c>
    </row>
    <row r="19" spans="2:6" ht="29">
      <c r="B19" s="63" t="s">
        <v>64</v>
      </c>
      <c r="C19" s="45" t="s">
        <v>11</v>
      </c>
      <c r="D19" s="42">
        <v>4</v>
      </c>
      <c r="E19" s="46">
        <v>0</v>
      </c>
      <c r="F19" s="60">
        <f t="shared" si="0"/>
        <v>0</v>
      </c>
    </row>
    <row r="20" spans="2:6" ht="29">
      <c r="B20" s="63" t="s">
        <v>7</v>
      </c>
      <c r="C20" s="45" t="s">
        <v>8</v>
      </c>
      <c r="D20" s="42">
        <v>8</v>
      </c>
      <c r="E20" s="46">
        <v>0</v>
      </c>
      <c r="F20" s="60">
        <f t="shared" si="0"/>
        <v>0</v>
      </c>
    </row>
    <row r="21" spans="2:6" ht="15">
      <c r="B21" s="58"/>
      <c r="C21" s="41" t="s">
        <v>12</v>
      </c>
      <c r="D21" s="42"/>
      <c r="E21" s="43"/>
      <c r="F21" s="60"/>
    </row>
    <row r="22" spans="2:6" ht="29">
      <c r="B22" s="58" t="s">
        <v>16</v>
      </c>
      <c r="C22" s="45" t="s">
        <v>17</v>
      </c>
      <c r="D22" s="42">
        <v>1</v>
      </c>
      <c r="E22" s="46">
        <v>0</v>
      </c>
      <c r="F22" s="60">
        <f t="shared" si="0"/>
        <v>0</v>
      </c>
    </row>
    <row r="23" spans="1:6" s="26" customFormat="1" ht="15">
      <c r="A23" s="25"/>
      <c r="B23" s="61" t="s">
        <v>13</v>
      </c>
      <c r="C23" s="52" t="s">
        <v>18</v>
      </c>
      <c r="D23" s="53">
        <v>5</v>
      </c>
      <c r="E23" s="46">
        <v>0</v>
      </c>
      <c r="F23" s="62">
        <f t="shared" si="0"/>
        <v>0</v>
      </c>
    </row>
    <row r="24" spans="2:6" ht="15" thickBot="1">
      <c r="B24" s="69"/>
      <c r="C24" s="70"/>
      <c r="D24" s="71"/>
      <c r="E24" s="72"/>
      <c r="F24" s="73"/>
    </row>
    <row r="25" spans="2:6" ht="15" thickBot="1">
      <c r="B25" s="79" t="s">
        <v>31</v>
      </c>
      <c r="C25" s="82"/>
      <c r="D25" s="76"/>
      <c r="E25" s="83"/>
      <c r="F25" s="78">
        <f>SUM(F27:F39)</f>
        <v>0</v>
      </c>
    </row>
    <row r="26" spans="2:6" ht="15">
      <c r="B26" s="84"/>
      <c r="C26" s="85"/>
      <c r="D26" s="86"/>
      <c r="E26" s="87"/>
      <c r="F26" s="88"/>
    </row>
    <row r="27" spans="2:6" ht="15">
      <c r="B27" s="58"/>
      <c r="C27" s="41" t="s">
        <v>22</v>
      </c>
      <c r="D27" s="42"/>
      <c r="E27" s="50"/>
      <c r="F27" s="51"/>
    </row>
    <row r="28" spans="2:6" ht="29">
      <c r="B28" s="58" t="s">
        <v>65</v>
      </c>
      <c r="C28" s="45" t="s">
        <v>20</v>
      </c>
      <c r="D28" s="42">
        <v>2</v>
      </c>
      <c r="E28" s="46">
        <v>0</v>
      </c>
      <c r="F28" s="60">
        <f aca="true" t="shared" si="1" ref="F28:F48">D28*E28</f>
        <v>0</v>
      </c>
    </row>
    <row r="29" spans="1:6" s="26" customFormat="1" ht="15">
      <c r="A29" s="25"/>
      <c r="B29" s="61" t="s">
        <v>21</v>
      </c>
      <c r="C29" s="52" t="s">
        <v>41</v>
      </c>
      <c r="D29" s="53">
        <v>5</v>
      </c>
      <c r="E29" s="46">
        <v>0</v>
      </c>
      <c r="F29" s="62">
        <f t="shared" si="1"/>
        <v>0</v>
      </c>
    </row>
    <row r="30" spans="2:6" ht="15">
      <c r="B30" s="58"/>
      <c r="C30" s="41" t="s">
        <v>23</v>
      </c>
      <c r="D30" s="42"/>
      <c r="E30" s="43"/>
      <c r="F30" s="60"/>
    </row>
    <row r="31" spans="2:6" ht="29">
      <c r="B31" s="58" t="s">
        <v>24</v>
      </c>
      <c r="C31" s="45" t="s">
        <v>25</v>
      </c>
      <c r="D31" s="42">
        <v>2</v>
      </c>
      <c r="E31" s="46">
        <v>0</v>
      </c>
      <c r="F31" s="60">
        <f t="shared" si="1"/>
        <v>0</v>
      </c>
    </row>
    <row r="32" spans="1:6" s="26" customFormat="1" ht="15">
      <c r="A32" s="25"/>
      <c r="B32" s="61" t="s">
        <v>26</v>
      </c>
      <c r="C32" s="52" t="s">
        <v>41</v>
      </c>
      <c r="D32" s="53">
        <v>5</v>
      </c>
      <c r="E32" s="46">
        <v>0</v>
      </c>
      <c r="F32" s="62">
        <f t="shared" si="1"/>
        <v>0</v>
      </c>
    </row>
    <row r="33" spans="2:6" ht="15">
      <c r="B33" s="58"/>
      <c r="C33" s="41" t="s">
        <v>27</v>
      </c>
      <c r="D33" s="42"/>
      <c r="E33" s="43"/>
      <c r="F33" s="60"/>
    </row>
    <row r="34" spans="2:6" ht="58">
      <c r="B34" s="58" t="s">
        <v>28</v>
      </c>
      <c r="C34" s="45" t="s">
        <v>29</v>
      </c>
      <c r="D34" s="42">
        <v>18</v>
      </c>
      <c r="E34" s="46">
        <v>0</v>
      </c>
      <c r="F34" s="60">
        <f t="shared" si="1"/>
        <v>0</v>
      </c>
    </row>
    <row r="35" spans="1:6" s="26" customFormat="1" ht="15">
      <c r="A35" s="25"/>
      <c r="B35" s="61" t="s">
        <v>30</v>
      </c>
      <c r="C35" s="52" t="s">
        <v>41</v>
      </c>
      <c r="D35" s="53">
        <v>5</v>
      </c>
      <c r="E35" s="46">
        <v>0</v>
      </c>
      <c r="F35" s="62">
        <f t="shared" si="1"/>
        <v>0</v>
      </c>
    </row>
    <row r="36" spans="2:6" ht="15">
      <c r="B36" s="58"/>
      <c r="C36" s="41" t="s">
        <v>38</v>
      </c>
      <c r="D36" s="42"/>
      <c r="E36" s="50"/>
      <c r="F36" s="59"/>
    </row>
    <row r="37" spans="2:6" ht="29">
      <c r="B37" s="58" t="s">
        <v>7</v>
      </c>
      <c r="C37" s="45" t="s">
        <v>8</v>
      </c>
      <c r="D37" s="54">
        <v>74</v>
      </c>
      <c r="E37" s="46">
        <v>0</v>
      </c>
      <c r="F37" s="60">
        <f aca="true" t="shared" si="2" ref="F37:F39">D37*E37</f>
        <v>0</v>
      </c>
    </row>
    <row r="38" spans="2:6" ht="29">
      <c r="B38" s="58" t="s">
        <v>33</v>
      </c>
      <c r="C38" s="45" t="s">
        <v>34</v>
      </c>
      <c r="D38" s="42">
        <v>8</v>
      </c>
      <c r="E38" s="46">
        <v>0</v>
      </c>
      <c r="F38" s="60">
        <f t="shared" si="2"/>
        <v>0</v>
      </c>
    </row>
    <row r="39" spans="2:6" ht="29">
      <c r="B39" s="58" t="s">
        <v>39</v>
      </c>
      <c r="C39" s="45" t="s">
        <v>40</v>
      </c>
      <c r="D39" s="42">
        <v>2</v>
      </c>
      <c r="E39" s="46">
        <v>0</v>
      </c>
      <c r="F39" s="60">
        <f t="shared" si="2"/>
        <v>0</v>
      </c>
    </row>
    <row r="40" spans="2:6" ht="15" thickBot="1">
      <c r="B40" s="37"/>
      <c r="C40" s="38"/>
      <c r="D40" s="34"/>
      <c r="E40" s="39"/>
      <c r="F40" s="40"/>
    </row>
    <row r="41" spans="2:6" ht="15" thickBot="1">
      <c r="B41" s="74" t="s">
        <v>32</v>
      </c>
      <c r="C41" s="80"/>
      <c r="D41" s="76"/>
      <c r="E41" s="81"/>
      <c r="F41" s="78">
        <f>SUM(F44:F52)</f>
        <v>0</v>
      </c>
    </row>
    <row r="42" spans="2:6" ht="15">
      <c r="B42" s="48"/>
      <c r="C42" s="3"/>
      <c r="D42" s="34"/>
      <c r="E42" s="39"/>
      <c r="F42" s="49"/>
    </row>
    <row r="43" spans="2:6" ht="15">
      <c r="B43" s="41"/>
      <c r="C43" s="41" t="s">
        <v>22</v>
      </c>
      <c r="D43" s="42"/>
      <c r="E43" s="43"/>
      <c r="F43" s="44"/>
    </row>
    <row r="44" spans="2:6" ht="29">
      <c r="B44" s="41" t="s">
        <v>65</v>
      </c>
      <c r="C44" s="45" t="s">
        <v>20</v>
      </c>
      <c r="D44" s="42">
        <v>63</v>
      </c>
      <c r="E44" s="46">
        <v>0</v>
      </c>
      <c r="F44" s="44">
        <f t="shared" si="1"/>
        <v>0</v>
      </c>
    </row>
    <row r="45" spans="2:6" ht="15">
      <c r="B45" s="41"/>
      <c r="C45" s="41" t="s">
        <v>23</v>
      </c>
      <c r="D45" s="42"/>
      <c r="E45" s="43"/>
      <c r="F45" s="44"/>
    </row>
    <row r="46" spans="2:6" ht="29">
      <c r="B46" s="41" t="s">
        <v>24</v>
      </c>
      <c r="C46" s="45" t="s">
        <v>25</v>
      </c>
      <c r="D46" s="42">
        <v>24</v>
      </c>
      <c r="E46" s="46">
        <v>0</v>
      </c>
      <c r="F46" s="44">
        <f t="shared" si="1"/>
        <v>0</v>
      </c>
    </row>
    <row r="47" spans="2:6" ht="15">
      <c r="B47" s="41"/>
      <c r="C47" s="41" t="s">
        <v>27</v>
      </c>
      <c r="D47" s="42"/>
      <c r="E47" s="43"/>
      <c r="F47" s="44"/>
    </row>
    <row r="48" spans="2:6" ht="58">
      <c r="B48" s="41" t="s">
        <v>28</v>
      </c>
      <c r="C48" s="45" t="s">
        <v>29</v>
      </c>
      <c r="D48" s="42">
        <v>8</v>
      </c>
      <c r="E48" s="46">
        <v>0</v>
      </c>
      <c r="F48" s="44">
        <f t="shared" si="1"/>
        <v>0</v>
      </c>
    </row>
    <row r="49" spans="2:6" ht="15">
      <c r="B49" s="41"/>
      <c r="C49" s="41" t="s">
        <v>37</v>
      </c>
      <c r="D49" s="42"/>
      <c r="E49" s="43"/>
      <c r="F49" s="44"/>
    </row>
    <row r="50" spans="2:6" ht="29">
      <c r="B50" s="41" t="s">
        <v>33</v>
      </c>
      <c r="C50" s="45" t="s">
        <v>34</v>
      </c>
      <c r="D50" s="42">
        <v>44</v>
      </c>
      <c r="E50" s="46">
        <v>0</v>
      </c>
      <c r="F50" s="44">
        <f aca="true" t="shared" si="3" ref="F50:F51">D50*E50</f>
        <v>0</v>
      </c>
    </row>
    <row r="51" spans="2:6" ht="29">
      <c r="B51" s="41" t="s">
        <v>35</v>
      </c>
      <c r="C51" s="45" t="s">
        <v>36</v>
      </c>
      <c r="D51" s="42">
        <v>6</v>
      </c>
      <c r="E51" s="46">
        <v>0</v>
      </c>
      <c r="F51" s="44">
        <f t="shared" si="3"/>
        <v>0</v>
      </c>
    </row>
    <row r="52" spans="2:6" ht="15" thickBot="1">
      <c r="B52" s="37"/>
      <c r="C52" s="38"/>
      <c r="D52" s="34"/>
      <c r="E52" s="39"/>
      <c r="F52" s="40"/>
    </row>
    <row r="53" spans="2:6" ht="15" thickBot="1">
      <c r="B53" s="74" t="s">
        <v>57</v>
      </c>
      <c r="C53" s="75"/>
      <c r="D53" s="76"/>
      <c r="E53" s="83"/>
      <c r="F53" s="89">
        <f>SUM(F56,F58,F60)</f>
        <v>0</v>
      </c>
    </row>
    <row r="54" spans="2:6" ht="15">
      <c r="B54" s="32"/>
      <c r="C54" s="33"/>
      <c r="D54" s="34"/>
      <c r="E54" s="35"/>
      <c r="F54" s="36"/>
    </row>
    <row r="55" spans="2:6" ht="15">
      <c r="B55" s="58"/>
      <c r="C55" s="41" t="s">
        <v>22</v>
      </c>
      <c r="D55" s="42"/>
      <c r="E55" s="43"/>
      <c r="F55" s="60"/>
    </row>
    <row r="56" spans="1:6" ht="29">
      <c r="A56" s="6"/>
      <c r="B56" s="58" t="s">
        <v>65</v>
      </c>
      <c r="C56" s="45" t="s">
        <v>20</v>
      </c>
      <c r="D56" s="42">
        <v>3</v>
      </c>
      <c r="E56" s="46">
        <v>0</v>
      </c>
      <c r="F56" s="60">
        <f aca="true" t="shared" si="4" ref="F56">D56*E56</f>
        <v>0</v>
      </c>
    </row>
    <row r="57" spans="2:6" ht="15">
      <c r="B57" s="58"/>
      <c r="C57" s="41" t="s">
        <v>23</v>
      </c>
      <c r="D57" s="42"/>
      <c r="E57" s="43"/>
      <c r="F57" s="60"/>
    </row>
    <row r="58" spans="2:6" ht="29">
      <c r="B58" s="58" t="s">
        <v>24</v>
      </c>
      <c r="C58" s="45" t="s">
        <v>25</v>
      </c>
      <c r="D58" s="42">
        <v>3</v>
      </c>
      <c r="E58" s="46">
        <v>0</v>
      </c>
      <c r="F58" s="60">
        <f aca="true" t="shared" si="5" ref="F58">D58*E58</f>
        <v>0</v>
      </c>
    </row>
    <row r="59" spans="2:6" ht="15">
      <c r="B59" s="58"/>
      <c r="C59" s="41" t="s">
        <v>27</v>
      </c>
      <c r="D59" s="42"/>
      <c r="E59" s="43"/>
      <c r="F59" s="60"/>
    </row>
    <row r="60" spans="2:6" ht="58.5" thickBot="1">
      <c r="B60" s="64" t="s">
        <v>28</v>
      </c>
      <c r="C60" s="65" t="s">
        <v>29</v>
      </c>
      <c r="D60" s="66">
        <v>2</v>
      </c>
      <c r="E60" s="67">
        <v>0</v>
      </c>
      <c r="F60" s="68">
        <f aca="true" t="shared" si="6" ref="F60">D60*E60</f>
        <v>0</v>
      </c>
    </row>
    <row r="63" ht="15">
      <c r="B63" s="4" t="s">
        <v>63</v>
      </c>
    </row>
    <row r="64" ht="15">
      <c r="B64" s="4" t="s">
        <v>66</v>
      </c>
    </row>
  </sheetData>
  <sheetProtection password="E8E9" sheet="1" objects="1" scenarios="1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zoomScale="90" zoomScaleNormal="90" workbookViewId="0" topLeftCell="A1">
      <selection activeCell="B12" sqref="B12:B13"/>
    </sheetView>
  </sheetViews>
  <sheetFormatPr defaultColWidth="9.140625" defaultRowHeight="15"/>
  <cols>
    <col min="1" max="1" width="13.421875" style="7" customWidth="1"/>
    <col min="2" max="2" width="27.421875" style="4" customWidth="1"/>
    <col min="3" max="3" width="62.421875" style="4" customWidth="1"/>
    <col min="4" max="4" width="4.8515625" style="7" customWidth="1"/>
    <col min="5" max="5" width="17.421875" style="6" customWidth="1"/>
    <col min="6" max="6" width="19.421875" style="6" customWidth="1"/>
  </cols>
  <sheetData>
    <row r="1" spans="1:2" ht="15">
      <c r="A1" s="129" t="s">
        <v>59</v>
      </c>
      <c r="B1" s="130"/>
    </row>
    <row r="2" spans="1:4" ht="15">
      <c r="A2" s="24"/>
      <c r="D2" s="24"/>
    </row>
    <row r="3" spans="1:4" ht="15" thickBot="1">
      <c r="A3" s="24"/>
      <c r="D3" s="24"/>
    </row>
    <row r="4" spans="2:6" ht="15">
      <c r="B4" s="101"/>
      <c r="C4" s="102"/>
      <c r="D4" s="103" t="s">
        <v>1</v>
      </c>
      <c r="E4" s="104" t="s">
        <v>14</v>
      </c>
      <c r="F4" s="105" t="s">
        <v>15</v>
      </c>
    </row>
    <row r="5" spans="2:6" ht="15">
      <c r="B5" s="111" t="s">
        <v>52</v>
      </c>
      <c r="C5" s="112"/>
      <c r="D5" s="113"/>
      <c r="E5" s="114"/>
      <c r="F5" s="110">
        <f>SUM(F6:F11)</f>
        <v>0</v>
      </c>
    </row>
    <row r="6" spans="2:6" ht="15">
      <c r="B6" s="58"/>
      <c r="C6" s="41" t="s">
        <v>44</v>
      </c>
      <c r="D6" s="42"/>
      <c r="E6" s="51"/>
      <c r="F6" s="59"/>
    </row>
    <row r="7" spans="1:6" s="11" customFormat="1" ht="43.5">
      <c r="A7" s="18"/>
      <c r="B7" s="106" t="s">
        <v>46</v>
      </c>
      <c r="C7" s="98" t="s">
        <v>45</v>
      </c>
      <c r="D7" s="54">
        <v>2</v>
      </c>
      <c r="E7" s="46">
        <v>0</v>
      </c>
      <c r="F7" s="107">
        <f>D7*E7</f>
        <v>0</v>
      </c>
    </row>
    <row r="8" spans="1:6" s="26" customFormat="1" ht="43.5">
      <c r="A8" s="25"/>
      <c r="B8" s="108" t="s">
        <v>47</v>
      </c>
      <c r="C8" s="99" t="s">
        <v>48</v>
      </c>
      <c r="D8" s="53">
        <v>10</v>
      </c>
      <c r="E8" s="46">
        <v>0</v>
      </c>
      <c r="F8" s="62">
        <f aca="true" t="shared" si="0" ref="F8:F9">D8*E8</f>
        <v>0</v>
      </c>
    </row>
    <row r="9" spans="2:6" ht="29">
      <c r="B9" s="63" t="s">
        <v>7</v>
      </c>
      <c r="C9" s="45" t="s">
        <v>8</v>
      </c>
      <c r="D9" s="42">
        <v>4</v>
      </c>
      <c r="E9" s="46">
        <v>0</v>
      </c>
      <c r="F9" s="60">
        <f t="shared" si="0"/>
        <v>0</v>
      </c>
    </row>
    <row r="10" spans="1:6" s="11" customFormat="1" ht="29">
      <c r="A10" s="18"/>
      <c r="B10" s="63" t="s">
        <v>5</v>
      </c>
      <c r="C10" s="100" t="s">
        <v>6</v>
      </c>
      <c r="D10" s="54">
        <v>2</v>
      </c>
      <c r="E10" s="46">
        <v>0</v>
      </c>
      <c r="F10" s="60">
        <f aca="true" t="shared" si="1" ref="F10:F11">D10*E10</f>
        <v>0</v>
      </c>
    </row>
    <row r="11" spans="2:6" ht="29.5" thickBot="1">
      <c r="B11" s="109" t="s">
        <v>7</v>
      </c>
      <c r="C11" s="65" t="s">
        <v>8</v>
      </c>
      <c r="D11" s="66">
        <v>4</v>
      </c>
      <c r="E11" s="67">
        <v>0</v>
      </c>
      <c r="F11" s="68">
        <f t="shared" si="1"/>
        <v>0</v>
      </c>
    </row>
    <row r="12" spans="1:6" s="11" customFormat="1" ht="15">
      <c r="A12" s="18"/>
      <c r="B12" s="8"/>
      <c r="C12" s="8"/>
      <c r="D12" s="18"/>
      <c r="E12" s="13"/>
      <c r="F12" s="13"/>
    </row>
    <row r="13" spans="1:6" ht="15">
      <c r="A13" s="22"/>
      <c r="B13" s="5"/>
      <c r="C13" s="5"/>
      <c r="D13" s="22"/>
      <c r="F13" s="21"/>
    </row>
    <row r="14" spans="1:6" ht="15">
      <c r="A14" s="22"/>
      <c r="B14" s="2"/>
      <c r="C14" s="2"/>
      <c r="D14" s="22"/>
      <c r="F14" s="12"/>
    </row>
    <row r="15" spans="1:6" s="11" customFormat="1" ht="15">
      <c r="A15" s="23"/>
      <c r="B15" s="20"/>
      <c r="C15" s="19"/>
      <c r="D15" s="23"/>
      <c r="E15" s="10"/>
      <c r="F15" s="10"/>
    </row>
    <row r="16" spans="1:6" s="11" customFormat="1" ht="15">
      <c r="A16" s="18"/>
      <c r="B16" s="8"/>
      <c r="C16" s="9"/>
      <c r="D16" s="18"/>
      <c r="E16" s="10"/>
      <c r="F16" s="10"/>
    </row>
    <row r="17" spans="1:6" s="11" customFormat="1" ht="15">
      <c r="A17" s="18"/>
      <c r="B17" s="8"/>
      <c r="C17" s="8"/>
      <c r="D17" s="18"/>
      <c r="E17" s="13"/>
      <c r="F17" s="13"/>
    </row>
    <row r="18" spans="1:6" s="11" customFormat="1" ht="15">
      <c r="A18" s="18"/>
      <c r="B18" s="8"/>
      <c r="C18" s="9"/>
      <c r="D18" s="18"/>
      <c r="E18" s="10"/>
      <c r="F18" s="10"/>
    </row>
    <row r="19" spans="1:6" s="11" customFormat="1" ht="15">
      <c r="A19" s="18"/>
      <c r="B19" s="8"/>
      <c r="C19" s="9"/>
      <c r="D19" s="18"/>
      <c r="E19" s="10"/>
      <c r="F19" s="10"/>
    </row>
    <row r="20" spans="1:6" s="11" customFormat="1" ht="15">
      <c r="A20" s="18"/>
      <c r="B20" s="8"/>
      <c r="C20" s="9"/>
      <c r="D20" s="18"/>
      <c r="E20" s="10"/>
      <c r="F20" s="10"/>
    </row>
    <row r="21" spans="1:6" s="11" customFormat="1" ht="15">
      <c r="A21" s="18"/>
      <c r="B21" s="8"/>
      <c r="C21" s="14"/>
      <c r="D21" s="18"/>
      <c r="E21" s="10"/>
      <c r="F21" s="10"/>
    </row>
    <row r="22" spans="1:6" s="11" customFormat="1" ht="15">
      <c r="A22" s="18"/>
      <c r="B22" s="8"/>
      <c r="C22" s="9"/>
      <c r="D22" s="18"/>
      <c r="E22" s="10"/>
      <c r="F22" s="10"/>
    </row>
    <row r="23" spans="1:6" s="11" customFormat="1" ht="15">
      <c r="A23" s="18"/>
      <c r="B23" s="8"/>
      <c r="C23" s="9"/>
      <c r="D23" s="18"/>
      <c r="E23" s="10"/>
      <c r="F23" s="10"/>
    </row>
    <row r="24" spans="1:6" s="11" customFormat="1" ht="15">
      <c r="A24" s="18"/>
      <c r="B24" s="8"/>
      <c r="C24" s="8"/>
      <c r="D24" s="18"/>
      <c r="E24" s="10"/>
      <c r="F24" s="10"/>
    </row>
    <row r="25" spans="1:6" s="11" customFormat="1" ht="15">
      <c r="A25" s="18"/>
      <c r="B25" s="8"/>
      <c r="C25" s="9"/>
      <c r="D25" s="18"/>
      <c r="E25" s="10"/>
      <c r="F25" s="10"/>
    </row>
    <row r="26" spans="1:6" s="11" customFormat="1" ht="15">
      <c r="A26" s="18"/>
      <c r="B26" s="8"/>
      <c r="C26" s="9"/>
      <c r="D26" s="18"/>
      <c r="E26" s="10"/>
      <c r="F26" s="10"/>
    </row>
    <row r="27" spans="1:6" s="11" customFormat="1" ht="15">
      <c r="A27" s="18"/>
      <c r="B27" s="8"/>
      <c r="C27" s="9"/>
      <c r="D27" s="18"/>
      <c r="E27" s="13"/>
      <c r="F27" s="13"/>
    </row>
    <row r="28" spans="1:6" s="11" customFormat="1" ht="15">
      <c r="A28" s="18"/>
      <c r="B28" s="15"/>
      <c r="C28" s="9"/>
      <c r="D28" s="18"/>
      <c r="E28" s="13"/>
      <c r="F28" s="16"/>
    </row>
    <row r="29" spans="1:6" s="11" customFormat="1" ht="15">
      <c r="A29" s="18"/>
      <c r="B29" s="8"/>
      <c r="C29" s="8"/>
      <c r="D29" s="18"/>
      <c r="E29" s="13"/>
      <c r="F29" s="13"/>
    </row>
    <row r="30" spans="1:6" s="11" customFormat="1" ht="15">
      <c r="A30" s="18"/>
      <c r="B30" s="17"/>
      <c r="C30" s="17"/>
      <c r="D30" s="18"/>
      <c r="E30" s="131"/>
      <c r="F30" s="131"/>
    </row>
    <row r="31" spans="1:6" s="11" customFormat="1" ht="15">
      <c r="A31" s="18"/>
      <c r="B31" s="8"/>
      <c r="C31" s="8"/>
      <c r="D31" s="18"/>
      <c r="E31" s="13"/>
      <c r="F31" s="13"/>
    </row>
    <row r="32" spans="1:6" s="11" customFormat="1" ht="15">
      <c r="A32" s="18"/>
      <c r="B32" s="8"/>
      <c r="C32" s="9"/>
      <c r="D32" s="18"/>
      <c r="E32" s="10"/>
      <c r="F32" s="10"/>
    </row>
    <row r="33" spans="1:6" s="11" customFormat="1" ht="15">
      <c r="A33" s="18"/>
      <c r="B33" s="8"/>
      <c r="C33" s="9"/>
      <c r="D33" s="18"/>
      <c r="E33" s="10"/>
      <c r="F33" s="10"/>
    </row>
    <row r="34" spans="1:6" s="11" customFormat="1" ht="15">
      <c r="A34" s="18"/>
      <c r="B34" s="8"/>
      <c r="C34" s="8"/>
      <c r="D34" s="18"/>
      <c r="E34" s="10"/>
      <c r="F34" s="10"/>
    </row>
    <row r="35" spans="1:6" s="11" customFormat="1" ht="15">
      <c r="A35" s="18"/>
      <c r="B35" s="8"/>
      <c r="C35" s="9"/>
      <c r="D35" s="18"/>
      <c r="E35" s="10"/>
      <c r="F35" s="10"/>
    </row>
    <row r="36" spans="1:6" s="11" customFormat="1" ht="15">
      <c r="A36" s="18"/>
      <c r="B36" s="8"/>
      <c r="C36" s="9"/>
      <c r="D36" s="18"/>
      <c r="E36" s="10"/>
      <c r="F36" s="10"/>
    </row>
    <row r="37" spans="1:6" s="11" customFormat="1" ht="15">
      <c r="A37" s="18"/>
      <c r="B37" s="8"/>
      <c r="C37" s="8"/>
      <c r="D37" s="18"/>
      <c r="E37" s="10"/>
      <c r="F37" s="10"/>
    </row>
    <row r="38" spans="1:6" s="11" customFormat="1" ht="15">
      <c r="A38" s="18"/>
      <c r="B38" s="8"/>
      <c r="C38" s="9"/>
      <c r="D38" s="18"/>
      <c r="E38" s="10"/>
      <c r="F38" s="10"/>
    </row>
    <row r="39" spans="1:6" s="11" customFormat="1" ht="15">
      <c r="A39" s="18"/>
      <c r="B39" s="8"/>
      <c r="C39" s="9"/>
      <c r="D39" s="18"/>
      <c r="E39" s="10"/>
      <c r="F39" s="10"/>
    </row>
    <row r="40" spans="1:6" s="11" customFormat="1" ht="15">
      <c r="A40" s="18"/>
      <c r="B40" s="8"/>
      <c r="C40" s="8"/>
      <c r="D40" s="18"/>
      <c r="E40" s="13"/>
      <c r="F40" s="13"/>
    </row>
    <row r="41" spans="1:6" s="11" customFormat="1" ht="15">
      <c r="A41" s="18"/>
      <c r="B41" s="8"/>
      <c r="C41" s="9"/>
      <c r="D41" s="18"/>
      <c r="E41" s="10"/>
      <c r="F41" s="10"/>
    </row>
    <row r="42" spans="1:6" s="11" customFormat="1" ht="15">
      <c r="A42" s="18"/>
      <c r="B42" s="8"/>
      <c r="C42" s="9"/>
      <c r="D42" s="18"/>
      <c r="E42" s="10"/>
      <c r="F42" s="10"/>
    </row>
    <row r="43" spans="1:6" s="11" customFormat="1" ht="15">
      <c r="A43" s="18"/>
      <c r="B43" s="8"/>
      <c r="C43" s="9"/>
      <c r="D43" s="18"/>
      <c r="E43" s="10"/>
      <c r="F43" s="10"/>
    </row>
    <row r="44" spans="1:6" s="11" customFormat="1" ht="15">
      <c r="A44" s="18"/>
      <c r="B44" s="8"/>
      <c r="C44" s="8"/>
      <c r="D44" s="18"/>
      <c r="E44" s="10"/>
      <c r="F44" s="10"/>
    </row>
    <row r="45" spans="1:6" s="11" customFormat="1" ht="15">
      <c r="A45" s="18"/>
      <c r="B45" s="15"/>
      <c r="C45" s="9"/>
      <c r="D45" s="18"/>
      <c r="E45" s="10"/>
      <c r="F45" s="16"/>
    </row>
    <row r="46" spans="1:6" s="11" customFormat="1" ht="15">
      <c r="A46" s="18"/>
      <c r="B46" s="8"/>
      <c r="C46" s="8"/>
      <c r="D46" s="18"/>
      <c r="E46" s="10"/>
      <c r="F46" s="10"/>
    </row>
    <row r="47" spans="1:6" s="11" customFormat="1" ht="15">
      <c r="A47" s="18"/>
      <c r="B47" s="8"/>
      <c r="C47" s="9"/>
      <c r="D47" s="18"/>
      <c r="E47" s="10"/>
      <c r="F47" s="10"/>
    </row>
    <row r="48" spans="1:6" s="11" customFormat="1" ht="15">
      <c r="A48" s="18"/>
      <c r="B48" s="8"/>
      <c r="C48" s="9"/>
      <c r="D48" s="18"/>
      <c r="E48" s="10"/>
      <c r="F48" s="10"/>
    </row>
    <row r="49" spans="1:6" s="11" customFormat="1" ht="15">
      <c r="A49" s="18"/>
      <c r="B49" s="8"/>
      <c r="C49" s="8"/>
      <c r="D49" s="18"/>
      <c r="E49" s="10"/>
      <c r="F49" s="10"/>
    </row>
    <row r="50" spans="1:6" s="11" customFormat="1" ht="15">
      <c r="A50" s="18"/>
      <c r="B50" s="8"/>
      <c r="C50" s="9"/>
      <c r="D50" s="18"/>
      <c r="E50" s="10"/>
      <c r="F50" s="10"/>
    </row>
    <row r="51" spans="1:6" s="11" customFormat="1" ht="15">
      <c r="A51" s="18"/>
      <c r="B51" s="8"/>
      <c r="C51" s="9"/>
      <c r="D51" s="18"/>
      <c r="E51" s="10"/>
      <c r="F51" s="10"/>
    </row>
    <row r="52" spans="1:6" s="11" customFormat="1" ht="15">
      <c r="A52" s="18"/>
      <c r="B52" s="8"/>
      <c r="C52" s="8"/>
      <c r="D52" s="18"/>
      <c r="E52" s="10"/>
      <c r="F52" s="10"/>
    </row>
    <row r="53" spans="1:6" s="11" customFormat="1" ht="15">
      <c r="A53" s="18"/>
      <c r="B53" s="8"/>
      <c r="C53" s="9"/>
      <c r="D53" s="18"/>
      <c r="E53" s="10"/>
      <c r="F53" s="10"/>
    </row>
    <row r="54" spans="1:6" s="11" customFormat="1" ht="15">
      <c r="A54" s="18"/>
      <c r="B54" s="8"/>
      <c r="C54" s="9"/>
      <c r="D54" s="18"/>
      <c r="E54" s="10"/>
      <c r="F54" s="10"/>
    </row>
    <row r="55" spans="1:6" s="11" customFormat="1" ht="15">
      <c r="A55" s="18"/>
      <c r="B55" s="8"/>
      <c r="C55" s="8"/>
      <c r="D55" s="18"/>
      <c r="E55" s="10"/>
      <c r="F55" s="10"/>
    </row>
    <row r="56" spans="1:6" s="11" customFormat="1" ht="15">
      <c r="A56" s="18"/>
      <c r="B56" s="8"/>
      <c r="C56" s="9"/>
      <c r="D56" s="18"/>
      <c r="E56" s="10"/>
      <c r="F56" s="10"/>
    </row>
    <row r="57" spans="1:6" s="11" customFormat="1" ht="15">
      <c r="A57" s="18"/>
      <c r="B57" s="8"/>
      <c r="C57" s="9"/>
      <c r="D57" s="18"/>
      <c r="E57" s="10"/>
      <c r="F57" s="10"/>
    </row>
    <row r="58" spans="1:6" s="11" customFormat="1" ht="15">
      <c r="A58" s="18"/>
      <c r="B58" s="8"/>
      <c r="C58" s="8"/>
      <c r="D58" s="18"/>
      <c r="E58" s="10"/>
      <c r="F58" s="10"/>
    </row>
    <row r="59" spans="1:6" s="11" customFormat="1" ht="15">
      <c r="A59" s="18"/>
      <c r="B59" s="17"/>
      <c r="C59" s="9"/>
      <c r="D59" s="18"/>
      <c r="E59" s="13"/>
      <c r="F59" s="13"/>
    </row>
    <row r="60" spans="1:6" s="11" customFormat="1" ht="15">
      <c r="A60" s="18"/>
      <c r="B60" s="17"/>
      <c r="C60" s="9"/>
      <c r="D60" s="18"/>
      <c r="E60" s="13"/>
      <c r="F60" s="13"/>
    </row>
    <row r="61" spans="1:6" s="11" customFormat="1" ht="15">
      <c r="A61" s="131"/>
      <c r="B61" s="8"/>
      <c r="C61" s="9"/>
      <c r="D61" s="18"/>
      <c r="E61" s="10"/>
      <c r="F61" s="10"/>
    </row>
    <row r="62" spans="1:6" s="11" customFormat="1" ht="15">
      <c r="A62" s="131"/>
      <c r="B62" s="8"/>
      <c r="C62" s="9"/>
      <c r="D62" s="18"/>
      <c r="E62" s="10"/>
      <c r="F62" s="10"/>
    </row>
    <row r="63" spans="1:6" s="11" customFormat="1" ht="15">
      <c r="A63" s="18"/>
      <c r="B63" s="8"/>
      <c r="C63" s="9"/>
      <c r="D63" s="18"/>
      <c r="E63" s="10"/>
      <c r="F63" s="10"/>
    </row>
    <row r="64" spans="1:6" s="11" customFormat="1" ht="15">
      <c r="A64" s="18"/>
      <c r="B64" s="8"/>
      <c r="C64" s="9"/>
      <c r="D64" s="18"/>
      <c r="E64" s="10"/>
      <c r="F64" s="10"/>
    </row>
    <row r="65" spans="1:6" s="11" customFormat="1" ht="15">
      <c r="A65" s="18"/>
      <c r="B65" s="8"/>
      <c r="C65" s="9"/>
      <c r="D65" s="18"/>
      <c r="E65" s="10"/>
      <c r="F65" s="10"/>
    </row>
    <row r="66" spans="1:6" s="11" customFormat="1" ht="15">
      <c r="A66" s="18"/>
      <c r="B66" s="8"/>
      <c r="C66" s="9"/>
      <c r="D66" s="18"/>
      <c r="E66" s="10"/>
      <c r="F66" s="10"/>
    </row>
    <row r="67" spans="1:6" s="11" customFormat="1" ht="15">
      <c r="A67" s="18"/>
      <c r="B67" s="8"/>
      <c r="C67" s="9"/>
      <c r="D67" s="18"/>
      <c r="E67" s="10"/>
      <c r="F67" s="10"/>
    </row>
    <row r="68" spans="1:6" s="11" customFormat="1" ht="15">
      <c r="A68" s="18"/>
      <c r="B68" s="8"/>
      <c r="C68" s="9"/>
      <c r="D68" s="18"/>
      <c r="E68" s="10"/>
      <c r="F68" s="10"/>
    </row>
    <row r="69" spans="1:6" s="11" customFormat="1" ht="15">
      <c r="A69" s="18"/>
      <c r="B69" s="8"/>
      <c r="C69" s="9"/>
      <c r="D69" s="18"/>
      <c r="E69" s="10"/>
      <c r="F69" s="10"/>
    </row>
    <row r="70" spans="1:6" s="11" customFormat="1" ht="15">
      <c r="A70" s="18"/>
      <c r="B70" s="17"/>
      <c r="C70" s="17"/>
      <c r="D70" s="18"/>
      <c r="E70" s="13"/>
      <c r="F70" s="13"/>
    </row>
    <row r="71" spans="1:6" s="11" customFormat="1" ht="15">
      <c r="A71" s="18"/>
      <c r="B71" s="17"/>
      <c r="C71" s="17"/>
      <c r="D71" s="18"/>
      <c r="E71" s="13"/>
      <c r="F71" s="13"/>
    </row>
    <row r="72" spans="1:6" s="11" customFormat="1" ht="15">
      <c r="A72" s="18"/>
      <c r="B72" s="17"/>
      <c r="C72" s="17"/>
      <c r="D72" s="18"/>
      <c r="E72" s="13"/>
      <c r="F72" s="13"/>
    </row>
    <row r="73" spans="1:6" s="11" customFormat="1" ht="15">
      <c r="A73" s="18"/>
      <c r="B73" s="17"/>
      <c r="C73" s="17"/>
      <c r="D73" s="18"/>
      <c r="E73" s="13"/>
      <c r="F73" s="13"/>
    </row>
    <row r="74" spans="1:6" s="11" customFormat="1" ht="15">
      <c r="A74" s="18"/>
      <c r="B74" s="17"/>
      <c r="C74" s="17"/>
      <c r="D74" s="18"/>
      <c r="E74" s="13"/>
      <c r="F74" s="13"/>
    </row>
    <row r="75" spans="1:6" s="11" customFormat="1" ht="15">
      <c r="A75" s="18"/>
      <c r="B75" s="17"/>
      <c r="C75" s="17"/>
      <c r="D75" s="18"/>
      <c r="E75" s="13"/>
      <c r="F75" s="13"/>
    </row>
    <row r="76" spans="1:6" s="11" customFormat="1" ht="15">
      <c r="A76" s="18"/>
      <c r="B76" s="17"/>
      <c r="C76" s="17"/>
      <c r="D76" s="18"/>
      <c r="E76" s="13"/>
      <c r="F76" s="13"/>
    </row>
    <row r="77" spans="1:6" s="11" customFormat="1" ht="15">
      <c r="A77" s="18"/>
      <c r="B77" s="17"/>
      <c r="C77" s="17"/>
      <c r="D77" s="18"/>
      <c r="E77" s="13"/>
      <c r="F77" s="13"/>
    </row>
    <row r="78" spans="1:6" s="11" customFormat="1" ht="15">
      <c r="A78" s="18"/>
      <c r="B78" s="17"/>
      <c r="C78" s="17"/>
      <c r="D78" s="18"/>
      <c r="E78" s="13"/>
      <c r="F78" s="13"/>
    </row>
    <row r="79" spans="1:6" s="11" customFormat="1" ht="15">
      <c r="A79" s="18"/>
      <c r="B79" s="17"/>
      <c r="C79" s="17"/>
      <c r="D79" s="18"/>
      <c r="E79" s="13"/>
      <c r="F79" s="13"/>
    </row>
    <row r="80" spans="1:6" s="11" customFormat="1" ht="15">
      <c r="A80" s="18"/>
      <c r="B80" s="17"/>
      <c r="C80" s="17"/>
      <c r="D80" s="18"/>
      <c r="E80" s="13"/>
      <c r="F80" s="13"/>
    </row>
    <row r="81" spans="1:6" s="11" customFormat="1" ht="15">
      <c r="A81" s="18"/>
      <c r="B81" s="17"/>
      <c r="C81" s="17"/>
      <c r="D81" s="18"/>
      <c r="E81" s="13"/>
      <c r="F81" s="13"/>
    </row>
    <row r="82" spans="1:6" s="11" customFormat="1" ht="15">
      <c r="A82" s="18"/>
      <c r="B82" s="17"/>
      <c r="C82" s="17"/>
      <c r="D82" s="18"/>
      <c r="E82" s="13"/>
      <c r="F82" s="13"/>
    </row>
    <row r="83" spans="1:6" s="11" customFormat="1" ht="15">
      <c r="A83" s="18"/>
      <c r="B83" s="17"/>
      <c r="C83" s="17"/>
      <c r="D83" s="18"/>
      <c r="E83" s="13"/>
      <c r="F83" s="13"/>
    </row>
    <row r="84" spans="1:6" s="11" customFormat="1" ht="15">
      <c r="A84" s="18"/>
      <c r="B84" s="17"/>
      <c r="C84" s="17"/>
      <c r="D84" s="18"/>
      <c r="E84" s="13"/>
      <c r="F84" s="13"/>
    </row>
    <row r="85" spans="1:6" s="11" customFormat="1" ht="15">
      <c r="A85" s="18"/>
      <c r="B85" s="17"/>
      <c r="C85" s="17"/>
      <c r="D85" s="18"/>
      <c r="E85" s="13"/>
      <c r="F85" s="13"/>
    </row>
    <row r="86" spans="1:6" s="11" customFormat="1" ht="15">
      <c r="A86" s="18"/>
      <c r="B86" s="17"/>
      <c r="C86" s="17"/>
      <c r="D86" s="18"/>
      <c r="E86" s="13"/>
      <c r="F86" s="13"/>
    </row>
    <row r="87" spans="1:6" s="11" customFormat="1" ht="15">
      <c r="A87" s="18"/>
      <c r="B87" s="17"/>
      <c r="C87" s="17"/>
      <c r="D87" s="18"/>
      <c r="E87" s="13"/>
      <c r="F87" s="13"/>
    </row>
    <row r="88" spans="1:6" s="11" customFormat="1" ht="15">
      <c r="A88" s="18"/>
      <c r="B88" s="17"/>
      <c r="C88" s="17"/>
      <c r="D88" s="18"/>
      <c r="E88" s="13"/>
      <c r="F88" s="13"/>
    </row>
    <row r="89" spans="1:6" s="11" customFormat="1" ht="15">
      <c r="A89" s="18"/>
      <c r="B89" s="17"/>
      <c r="C89" s="17"/>
      <c r="D89" s="18"/>
      <c r="E89" s="13"/>
      <c r="F89" s="13"/>
    </row>
    <row r="90" spans="1:6" s="11" customFormat="1" ht="15">
      <c r="A90" s="18"/>
      <c r="B90" s="17"/>
      <c r="C90" s="17"/>
      <c r="D90" s="18"/>
      <c r="E90" s="13"/>
      <c r="F90" s="13"/>
    </row>
    <row r="91" spans="1:6" s="11" customFormat="1" ht="15">
      <c r="A91" s="18"/>
      <c r="B91" s="17"/>
      <c r="C91" s="17"/>
      <c r="D91" s="18"/>
      <c r="E91" s="13"/>
      <c r="F91" s="13"/>
    </row>
    <row r="92" spans="1:6" s="11" customFormat="1" ht="15">
      <c r="A92" s="18"/>
      <c r="B92" s="17"/>
      <c r="C92" s="17"/>
      <c r="D92" s="18"/>
      <c r="E92" s="13"/>
      <c r="F92" s="13"/>
    </row>
    <row r="93" spans="1:6" s="11" customFormat="1" ht="15">
      <c r="A93" s="18"/>
      <c r="B93" s="17"/>
      <c r="C93" s="17"/>
      <c r="D93" s="18"/>
      <c r="E93" s="13"/>
      <c r="F93" s="13"/>
    </row>
    <row r="94" spans="1:6" s="11" customFormat="1" ht="15">
      <c r="A94" s="18"/>
      <c r="B94" s="17"/>
      <c r="C94" s="17"/>
      <c r="D94" s="18"/>
      <c r="E94" s="13"/>
      <c r="F94" s="13"/>
    </row>
    <row r="95" spans="1:6" s="11" customFormat="1" ht="15">
      <c r="A95" s="18"/>
      <c r="B95" s="17"/>
      <c r="C95" s="17"/>
      <c r="D95" s="18"/>
      <c r="E95" s="13"/>
      <c r="F95" s="13"/>
    </row>
    <row r="96" spans="1:6" s="11" customFormat="1" ht="15">
      <c r="A96" s="18"/>
      <c r="B96" s="17"/>
      <c r="C96" s="17"/>
      <c r="D96" s="18"/>
      <c r="E96" s="13"/>
      <c r="F96" s="13"/>
    </row>
    <row r="97" spans="1:6" s="11" customFormat="1" ht="15">
      <c r="A97" s="18"/>
      <c r="B97" s="17"/>
      <c r="C97" s="17"/>
      <c r="D97" s="18"/>
      <c r="E97" s="13"/>
      <c r="F97" s="13"/>
    </row>
    <row r="98" spans="1:6" s="11" customFormat="1" ht="15">
      <c r="A98" s="18"/>
      <c r="B98" s="17"/>
      <c r="C98" s="17"/>
      <c r="D98" s="18"/>
      <c r="E98" s="13"/>
      <c r="F98" s="13"/>
    </row>
    <row r="99" spans="1:6" s="11" customFormat="1" ht="15">
      <c r="A99" s="18"/>
      <c r="B99" s="17"/>
      <c r="C99" s="17"/>
      <c r="D99" s="18"/>
      <c r="E99" s="13"/>
      <c r="F99" s="13"/>
    </row>
    <row r="100" spans="1:6" s="11" customFormat="1" ht="15">
      <c r="A100" s="18"/>
      <c r="B100" s="17"/>
      <c r="C100" s="17"/>
      <c r="D100" s="18"/>
      <c r="E100" s="13"/>
      <c r="F100" s="13"/>
    </row>
    <row r="101" spans="1:6" s="11" customFormat="1" ht="15">
      <c r="A101" s="18"/>
      <c r="B101" s="17"/>
      <c r="C101" s="17"/>
      <c r="D101" s="18"/>
      <c r="E101" s="13"/>
      <c r="F101" s="13"/>
    </row>
    <row r="102" spans="1:6" s="11" customFormat="1" ht="15">
      <c r="A102" s="18"/>
      <c r="B102" s="17"/>
      <c r="C102" s="17"/>
      <c r="D102" s="18"/>
      <c r="E102" s="13"/>
      <c r="F102" s="13"/>
    </row>
  </sheetData>
  <sheetProtection password="E8E9" sheet="1" objects="1" scenarios="1"/>
  <mergeCells count="3">
    <mergeCell ref="E30:F30"/>
    <mergeCell ref="A61:A6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 topLeftCell="A1">
      <selection activeCell="A3" sqref="A3"/>
    </sheetView>
  </sheetViews>
  <sheetFormatPr defaultColWidth="9.140625" defaultRowHeight="15"/>
  <cols>
    <col min="1" max="1" width="52.00390625" style="0" customWidth="1"/>
    <col min="2" max="2" width="60.00390625" style="0" customWidth="1"/>
  </cols>
  <sheetData>
    <row r="1" ht="15">
      <c r="A1" s="28" t="s">
        <v>59</v>
      </c>
    </row>
    <row r="2" ht="39.5">
      <c r="A2" s="128" t="s">
        <v>62</v>
      </c>
    </row>
    <row r="3" ht="15" thickBot="1"/>
    <row r="4" spans="1:2" ht="15" thickBot="1">
      <c r="A4" s="120" t="s">
        <v>51</v>
      </c>
      <c r="B4" s="119"/>
    </row>
    <row r="5" spans="1:2" ht="15">
      <c r="A5" s="115" t="s">
        <v>49</v>
      </c>
      <c r="B5" s="116" t="s">
        <v>50</v>
      </c>
    </row>
    <row r="6" spans="1:2" ht="15">
      <c r="A6" s="117" t="s">
        <v>60</v>
      </c>
      <c r="B6" s="118">
        <v>0</v>
      </c>
    </row>
    <row r="7" spans="1:2" ht="15">
      <c r="A7" s="117" t="s">
        <v>61</v>
      </c>
      <c r="B7" s="118">
        <v>0</v>
      </c>
    </row>
    <row r="8" spans="1:2" ht="15" thickBot="1">
      <c r="A8" s="123" t="s">
        <v>58</v>
      </c>
      <c r="B8" s="124">
        <f>SUM(B6:B7)</f>
        <v>0</v>
      </c>
    </row>
  </sheetData>
  <sheetProtection password="E8E9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2022-12-28T12:29:20Z</dcterms:modified>
  <cp:category/>
  <cp:version/>
  <cp:contentType/>
  <cp:contentStatus/>
</cp:coreProperties>
</file>