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11122_vd_kryry_ppp\HIP\SoD\Dodatek_c4\221215_vymena_priloh_dotaz_POH\"/>
    </mc:Choice>
  </mc:AlternateContent>
  <xr:revisionPtr revIDLastSave="0" documentId="13_ncr:1_{B57330E2-50D6-41EE-AEC9-DB24ED530948}" xr6:coauthVersionLast="45" xr6:coauthVersionMax="45" xr10:uidLastSave="{00000000-0000-0000-0000-000000000000}"/>
  <bookViews>
    <workbookView xWindow="-108" yWindow="-108" windowWidth="30936" windowHeight="16896" xr2:uid="{DBFD8240-143C-4AA4-B839-5F09B65A207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14" i="1" l="1"/>
  <c r="F15" i="1"/>
  <c r="F16" i="1"/>
  <c r="F6" i="1"/>
  <c r="F7" i="1"/>
  <c r="F11" i="1"/>
  <c r="F5" i="1"/>
  <c r="F13" i="1" l="1"/>
  <c r="F17" i="1" l="1"/>
  <c r="F18" i="1" l="1"/>
  <c r="F19" i="1" s="1"/>
</calcChain>
</file>

<file path=xl/sharedStrings.xml><?xml version="1.0" encoding="utf-8"?>
<sst xmlns="http://schemas.openxmlformats.org/spreadsheetml/2006/main" count="46" uniqueCount="36">
  <si>
    <t>Č.</t>
  </si>
  <si>
    <t>Popis</t>
  </si>
  <si>
    <t>m.j.</t>
  </si>
  <si>
    <t>cena/m.j.</t>
  </si>
  <si>
    <t>počet m.j.</t>
  </si>
  <si>
    <t>celkem</t>
  </si>
  <si>
    <t>vrt JV101A</t>
  </si>
  <si>
    <t>ks</t>
  </si>
  <si>
    <t>Příprava pracoviště JV101A</t>
  </si>
  <si>
    <t>Odběr neporušených vzorků zemin</t>
  </si>
  <si>
    <t>Zkouška propustnosti v propustoměru</t>
  </si>
  <si>
    <t>Zkouška prosedavosti</t>
  </si>
  <si>
    <t>DPH 21%</t>
  </si>
  <si>
    <t>Celkem vč. DPH</t>
  </si>
  <si>
    <t>Celkové navýšení prací (hráz + komunikace) - bez DPH</t>
  </si>
  <si>
    <t>bm</t>
  </si>
  <si>
    <t>vrt JV103A, 30m</t>
  </si>
  <si>
    <t>Příprava pracoviště JV103A</t>
  </si>
  <si>
    <t>Zavázání hráze (pol. C.2.3.1)</t>
  </si>
  <si>
    <t>Přeložky komunikací (pol. C.2.3.7)</t>
  </si>
  <si>
    <t>17a</t>
  </si>
  <si>
    <t>16a</t>
  </si>
  <si>
    <t>14a</t>
  </si>
  <si>
    <t>4a</t>
  </si>
  <si>
    <t>13a</t>
  </si>
  <si>
    <t>2a</t>
  </si>
  <si>
    <t>1a</t>
  </si>
  <si>
    <t>20a</t>
  </si>
  <si>
    <t>16b</t>
  </si>
  <si>
    <t>9a</t>
  </si>
  <si>
    <t>Likvidace vrtů, uvedení místa do původního stavu JV101A</t>
  </si>
  <si>
    <t>Likvidace vrtů, uvedení místa do původního stavu JV103A</t>
  </si>
  <si>
    <t>Orientační zkoušky spotřeby injekční směsi a zkoušky propustnosti - vrty JV101A, JV 102, JV103A, JV104</t>
  </si>
  <si>
    <t>Příl. 3: Podrobná kalkulace navrženého rozšíření a úpravy rozsahu IG a HG průzkumu</t>
  </si>
  <si>
    <t>*pozn.: Ceny vrtů, likvidace pracoviště, zkoušek atd. vycházejí z původního rozpočtu a jsou přiměřeně odvislé od délky vrtů</t>
  </si>
  <si>
    <r>
      <t>Čerpací</t>
    </r>
    <r>
      <rPr>
        <sz val="11"/>
        <color rgb="FFFF0000"/>
        <rFont val="Calibri"/>
        <family val="2"/>
        <charset val="238"/>
        <scheme val="minor"/>
      </rPr>
      <t>/nálev</t>
    </r>
    <r>
      <rPr>
        <sz val="11"/>
        <rFont val="Calibri"/>
        <family val="2"/>
        <charset val="238"/>
        <scheme val="minor"/>
      </rPr>
      <t xml:space="preserve">. zkouška ve vrtech HG164, </t>
    </r>
    <r>
      <rPr>
        <sz val="11"/>
        <color rgb="FFFF0000"/>
        <rFont val="Calibri"/>
        <family val="2"/>
        <charset val="238"/>
        <scheme val="minor"/>
      </rPr>
      <t>HG108</t>
    </r>
    <r>
      <rPr>
        <sz val="11"/>
        <rFont val="Calibri"/>
        <family val="2"/>
        <charset val="238"/>
        <scheme val="minor"/>
      </rPr>
      <t xml:space="preserve"> a HG105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</si>
</sst>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0" fontId="2" fillId="0" borderId="0" xfId="0" applyFont="1"/>
    <xf numFmtId="0" fontId="0" fillId="0" borderId="6" xfId="0" applyBorder="1"/>
    <xf numFmtId="0" fontId="3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vertical="center"/>
    </xf>
    <xf numFmtId="0" fontId="4" fillId="0" borderId="8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5" xfId="0" applyFont="1" applyFill="1" applyBorder="1"/>
    <xf numFmtId="0" fontId="5" fillId="0" borderId="6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1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4" fillId="0" borderId="13" xfId="0" applyNumberFormat="1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wrapText="1"/>
    </xf>
    <xf numFmtId="0" fontId="5" fillId="0" borderId="15" xfId="0" applyFont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15" xfId="0" applyNumberFormat="1" applyFont="1" applyBorder="1" applyAlignment="1">
      <alignment vertical="center"/>
    </xf>
    <xf numFmtId="0" fontId="4" fillId="0" borderId="0" xfId="0" applyFont="1"/>
    <xf numFmtId="164" fontId="4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EAD4-C982-42E6-AB97-BDC8399D6624}">
  <dimension ref="A1:F22"/>
  <sheetViews>
    <sheetView tabSelected="1" workbookViewId="0">
      <selection activeCell="B29" sqref="B29"/>
    </sheetView>
  </sheetViews>
  <sheetFormatPr defaultRowHeight="14.4" x14ac:dyDescent="0.3"/>
  <cols>
    <col min="1" max="1" width="3" bestFit="1" customWidth="1"/>
    <col min="2" max="2" width="47.33203125" customWidth="1"/>
    <col min="3" max="3" width="4.44140625" bestFit="1" customWidth="1"/>
    <col min="4" max="4" width="15.33203125" customWidth="1"/>
    <col min="5" max="5" width="12.44140625" customWidth="1"/>
    <col min="6" max="6" width="14.5546875" customWidth="1"/>
  </cols>
  <sheetData>
    <row r="1" spans="1:6" ht="27.6" customHeight="1" x14ac:dyDescent="0.3">
      <c r="A1" s="9" t="s">
        <v>33</v>
      </c>
    </row>
    <row r="2" spans="1:6" ht="27.6" customHeight="1" x14ac:dyDescent="0.3"/>
    <row r="3" spans="1:6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</row>
    <row r="4" spans="1:6" x14ac:dyDescent="0.3">
      <c r="A4" s="4"/>
      <c r="B4" s="5" t="s">
        <v>18</v>
      </c>
      <c r="C4" s="5"/>
      <c r="D4" s="6"/>
      <c r="E4" s="6"/>
      <c r="F4" s="8"/>
    </row>
    <row r="5" spans="1:6" x14ac:dyDescent="0.3">
      <c r="A5" s="10" t="s">
        <v>26</v>
      </c>
      <c r="B5" s="11" t="s">
        <v>6</v>
      </c>
      <c r="C5" s="12" t="s">
        <v>7</v>
      </c>
      <c r="D5" s="13">
        <v>60000</v>
      </c>
      <c r="E5" s="12">
        <v>1</v>
      </c>
      <c r="F5" s="14">
        <f>D5*E5</f>
        <v>60000</v>
      </c>
    </row>
    <row r="6" spans="1:6" x14ac:dyDescent="0.3">
      <c r="A6" s="10" t="s">
        <v>25</v>
      </c>
      <c r="B6" s="11" t="s">
        <v>8</v>
      </c>
      <c r="C6" s="12" t="s">
        <v>7</v>
      </c>
      <c r="D6" s="13">
        <v>10000</v>
      </c>
      <c r="E6" s="12">
        <v>1</v>
      </c>
      <c r="F6" s="14">
        <f t="shared" ref="F6:F11" si="0">D6*E6</f>
        <v>10000</v>
      </c>
    </row>
    <row r="7" spans="1:6" ht="28.8" x14ac:dyDescent="0.3">
      <c r="A7" s="10" t="s">
        <v>23</v>
      </c>
      <c r="B7" s="11" t="s">
        <v>30</v>
      </c>
      <c r="C7" s="12" t="s">
        <v>7</v>
      </c>
      <c r="D7" s="13">
        <v>17000</v>
      </c>
      <c r="E7" s="12">
        <v>1</v>
      </c>
      <c r="F7" s="14">
        <f t="shared" si="0"/>
        <v>17000</v>
      </c>
    </row>
    <row r="8" spans="1:6" x14ac:dyDescent="0.3">
      <c r="A8" s="10" t="s">
        <v>24</v>
      </c>
      <c r="B8" s="15" t="s">
        <v>16</v>
      </c>
      <c r="C8" s="16" t="s">
        <v>7</v>
      </c>
      <c r="D8" s="13">
        <v>50000</v>
      </c>
      <c r="E8" s="16">
        <v>1</v>
      </c>
      <c r="F8" s="17">
        <f>D8*E8</f>
        <v>50000</v>
      </c>
    </row>
    <row r="9" spans="1:6" x14ac:dyDescent="0.3">
      <c r="A9" s="10" t="s">
        <v>22</v>
      </c>
      <c r="B9" s="15" t="s">
        <v>17</v>
      </c>
      <c r="C9" s="16" t="s">
        <v>7</v>
      </c>
      <c r="D9" s="13">
        <v>10000</v>
      </c>
      <c r="E9" s="16">
        <v>1</v>
      </c>
      <c r="F9" s="17">
        <f t="shared" ref="F9:F10" si="1">D9*E9</f>
        <v>10000</v>
      </c>
    </row>
    <row r="10" spans="1:6" ht="28.8" x14ac:dyDescent="0.3">
      <c r="A10" s="10" t="s">
        <v>21</v>
      </c>
      <c r="B10" s="11" t="s">
        <v>31</v>
      </c>
      <c r="C10" s="12" t="s">
        <v>7</v>
      </c>
      <c r="D10" s="13">
        <v>15000</v>
      </c>
      <c r="E10" s="12">
        <v>1</v>
      </c>
      <c r="F10" s="14">
        <f t="shared" si="1"/>
        <v>15000</v>
      </c>
    </row>
    <row r="11" spans="1:6" ht="28.8" x14ac:dyDescent="0.3">
      <c r="A11" s="10" t="s">
        <v>20</v>
      </c>
      <c r="B11" s="11" t="s">
        <v>32</v>
      </c>
      <c r="C11" s="12" t="s">
        <v>15</v>
      </c>
      <c r="D11" s="13">
        <v>2750</v>
      </c>
      <c r="E11" s="12">
        <v>95</v>
      </c>
      <c r="F11" s="14">
        <f t="shared" si="0"/>
        <v>261250</v>
      </c>
    </row>
    <row r="12" spans="1:6" x14ac:dyDescent="0.3">
      <c r="A12" s="18"/>
      <c r="B12" s="19" t="s">
        <v>19</v>
      </c>
      <c r="C12" s="19"/>
      <c r="D12" s="20"/>
      <c r="E12" s="19"/>
      <c r="F12" s="21"/>
    </row>
    <row r="13" spans="1:6" x14ac:dyDescent="0.3">
      <c r="A13" s="10" t="s">
        <v>29</v>
      </c>
      <c r="B13" s="22" t="s">
        <v>9</v>
      </c>
      <c r="C13" s="23" t="s">
        <v>7</v>
      </c>
      <c r="D13" s="24">
        <v>1200</v>
      </c>
      <c r="E13" s="23">
        <v>4</v>
      </c>
      <c r="F13" s="25">
        <f t="shared" ref="F13:F16" si="2">D13*E13</f>
        <v>4800</v>
      </c>
    </row>
    <row r="14" spans="1:6" x14ac:dyDescent="0.3">
      <c r="A14" s="10" t="s">
        <v>21</v>
      </c>
      <c r="B14" s="22" t="s">
        <v>10</v>
      </c>
      <c r="C14" s="23" t="s">
        <v>7</v>
      </c>
      <c r="D14" s="24">
        <v>4500</v>
      </c>
      <c r="E14" s="23">
        <v>2</v>
      </c>
      <c r="F14" s="25">
        <f t="shared" si="2"/>
        <v>9000</v>
      </c>
    </row>
    <row r="15" spans="1:6" x14ac:dyDescent="0.3">
      <c r="A15" s="10" t="s">
        <v>28</v>
      </c>
      <c r="B15" s="22" t="s">
        <v>11</v>
      </c>
      <c r="C15" s="23" t="s">
        <v>7</v>
      </c>
      <c r="D15" s="24">
        <v>4000</v>
      </c>
      <c r="E15" s="23">
        <v>2</v>
      </c>
      <c r="F15" s="25">
        <f t="shared" si="2"/>
        <v>8000</v>
      </c>
    </row>
    <row r="16" spans="1:6" ht="15" customHeight="1" x14ac:dyDescent="0.3">
      <c r="A16" s="26" t="s">
        <v>27</v>
      </c>
      <c r="B16" s="27" t="s">
        <v>35</v>
      </c>
      <c r="C16" s="28" t="s">
        <v>7</v>
      </c>
      <c r="D16" s="29">
        <v>11800</v>
      </c>
      <c r="E16" s="28">
        <v>3</v>
      </c>
      <c r="F16" s="30">
        <f t="shared" si="2"/>
        <v>35400</v>
      </c>
    </row>
    <row r="17" spans="1:6" x14ac:dyDescent="0.3">
      <c r="A17" s="31"/>
      <c r="B17" s="32" t="s">
        <v>14</v>
      </c>
      <c r="C17" s="33"/>
      <c r="D17" s="34"/>
      <c r="E17" s="33"/>
      <c r="F17" s="35">
        <f>SUM(F5:F16)</f>
        <v>480450</v>
      </c>
    </row>
    <row r="18" spans="1:6" x14ac:dyDescent="0.3">
      <c r="A18" s="36"/>
      <c r="B18" s="36" t="s">
        <v>12</v>
      </c>
      <c r="C18" s="36"/>
      <c r="D18" s="36"/>
      <c r="E18" s="36"/>
      <c r="F18" s="37">
        <f>F17*0.21</f>
        <v>100894.5</v>
      </c>
    </row>
    <row r="19" spans="1:6" x14ac:dyDescent="0.3">
      <c r="A19" s="36"/>
      <c r="B19" s="36" t="s">
        <v>13</v>
      </c>
      <c r="C19" s="36"/>
      <c r="D19" s="36"/>
      <c r="E19" s="36"/>
      <c r="F19" s="37">
        <f>SUM(F17:F18)</f>
        <v>581344.5</v>
      </c>
    </row>
    <row r="22" spans="1:6" x14ac:dyDescent="0.3">
      <c r="B22" s="7" t="s">
        <v>34</v>
      </c>
    </row>
  </sheetData>
  <pageMargins left="0.7" right="0.7" top="0.78740157499999996" bottom="0.78740157499999996" header="0.3" footer="0.3"/>
  <pageSetup paperSize="9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Rysava, Marketa</dc:creator>
  <cp:lastModifiedBy>Rysava, Marketa_x000d_</cp:lastModifiedBy>
  <cp:lastPrinted>2022-11-22T09:49:11Z</cp:lastPrinted>
  <dcterms:created xsi:type="dcterms:W3CDTF">2022-08-19T14:09:56Z</dcterms:created>
  <dcterms:modified xsi:type="dcterms:W3CDTF">2022-12-15T12:46:20Z</dcterms:modified>
</cp:coreProperties>
</file>