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026"/>
  <workbookPr/>
  <bookViews>
    <workbookView xWindow="15" yWindow="0" windowWidth="17040" windowHeight="15600" activeTab="0"/>
  </bookViews>
  <sheets>
    <sheet name="Odčervení" sheetId="1" r:id="rId1"/>
  </sheets>
  <definedNames>
    <definedName name="_xlnm.Print_Area" localSheetId="0">'Odčervení'!$A$1:$E$19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<sst xmlns="http://schemas.openxmlformats.org/spreadsheetml/2006/main" count="44" uniqueCount="28">
  <si>
    <t>Kladruby nad Labem</t>
  </si>
  <si>
    <t>Předpokládaný počet koní a jejich druh</t>
  </si>
  <si>
    <t>Celkem</t>
  </si>
  <si>
    <t>cca 300 koní</t>
  </si>
  <si>
    <t>-</t>
  </si>
  <si>
    <t>Slatiňany</t>
  </si>
  <si>
    <t>Druh odčervení</t>
  </si>
  <si>
    <t>Předpokládaný termín</t>
  </si>
  <si>
    <t>Cena bez DPH
za 1 ks</t>
  </si>
  <si>
    <t>Celková cena
bez DPH</t>
  </si>
  <si>
    <t>Dodávka odčervovacích přípravků pro koně</t>
  </si>
  <si>
    <t>cca 250 koní</t>
  </si>
  <si>
    <t>cca 80 koní (odchov)</t>
  </si>
  <si>
    <t>Bližší specifikace předmětu plnění (Ceník)</t>
  </si>
  <si>
    <t>duben - květen 2023</t>
  </si>
  <si>
    <t>březen - srpen 2023</t>
  </si>
  <si>
    <t>cca 50 hříbat</t>
  </si>
  <si>
    <t>listopad - prosinec 2023</t>
  </si>
  <si>
    <t>cca 350 koní (300 koní + 50 hříbat ročník 2023)</t>
  </si>
  <si>
    <t>cca 700 koní</t>
  </si>
  <si>
    <t>únor 2023</t>
  </si>
  <si>
    <t>duben  - květen 2023</t>
  </si>
  <si>
    <t>červenec 2023</t>
  </si>
  <si>
    <t>cca 130 koní
(80 koní na odchovu + 50 hříbat ročník 2023)</t>
  </si>
  <si>
    <t>cca 300
(250 koní + 50 hříbat ročník 2023)</t>
  </si>
  <si>
    <t>cca 760 koní</t>
  </si>
  <si>
    <t xml:space="preserve">Účinná látka Fenbendazol, aplikační forma pasta </t>
  </si>
  <si>
    <t xml:space="preserve">Účinná látka Pyrantel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</si>
</sst>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44" fontId="0" fillId="0" borderId="1" xfId="0" applyNumberFormat="1" applyBorder="1" applyAlignment="1" applyProtection="1">
      <alignment horizontal="center" vertical="center"/>
      <protection locked="0"/>
    </xf>
    <xf numFmtId="44" fontId="0" fillId="0" borderId="2" xfId="0" applyNumberForma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0" fillId="0" borderId="7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 indent="1"/>
    </xf>
    <xf numFmtId="0" fontId="0" fillId="0" borderId="2" xfId="0" applyBorder="1" applyAlignment="1">
      <alignment horizontal="center" vertical="center" wrapText="1"/>
    </xf>
    <xf numFmtId="44" fontId="0" fillId="0" borderId="9" xfId="0" applyNumberFormat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44" fontId="0" fillId="3" borderId="10" xfId="0" applyNumberFormat="1" applyFill="1" applyBorder="1" applyAlignment="1">
      <alignment horizontal="center" vertical="center"/>
    </xf>
    <xf numFmtId="44" fontId="2" fillId="3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 indent="1"/>
    </xf>
    <xf numFmtId="49" fontId="0" fillId="0" borderId="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left" vertical="center" indent="1"/>
    </xf>
    <xf numFmtId="44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indent="1"/>
    </xf>
    <xf numFmtId="44" fontId="0" fillId="0" borderId="5" xfId="0" applyNumberFormat="1" applyBorder="1" applyAlignment="1">
      <alignment horizontal="center" vertical="center"/>
    </xf>
    <xf numFmtId="44" fontId="0" fillId="0" borderId="15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left" vertical="center" indent="1"/>
    </xf>
    <xf numFmtId="0" fontId="2" fillId="3" borderId="10" xfId="0" applyFont="1" applyFill="1" applyBorder="1" applyAlignment="1">
      <alignment horizontal="left" vertical="center" indent="1"/>
    </xf>
    <xf numFmtId="0" fontId="2" fillId="3" borderId="23" xfId="0" applyFont="1" applyFill="1" applyBorder="1" applyAlignment="1">
      <alignment horizontal="left" vertical="center" indent="1"/>
    </xf>
    <xf numFmtId="0" fontId="2" fillId="3" borderId="24" xfId="0" applyFont="1" applyFill="1" applyBorder="1" applyAlignment="1">
      <alignment horizontal="left" vertical="center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4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25.625" style="4" customWidth="1"/>
    <col min="2" max="2" width="15.625" style="4" customWidth="1"/>
    <col min="3" max="3" width="20.625" style="4" customWidth="1"/>
    <col min="4" max="4" width="15.625" style="4" customWidth="1"/>
    <col min="5" max="5" width="20.625" style="4" customWidth="1"/>
    <col min="6" max="16384" width="9.00390625" style="4" customWidth="1"/>
  </cols>
  <sheetData>
    <row r="1" spans="1:5" ht="15">
      <c r="A1" s="26" t="s">
        <v>13</v>
      </c>
      <c r="B1" s="26"/>
      <c r="C1" s="26"/>
      <c r="D1" s="26"/>
      <c r="E1" s="26"/>
    </row>
    <row r="2" spans="1:5" ht="15">
      <c r="A2" s="3"/>
      <c r="B2" s="3"/>
      <c r="C2" s="3"/>
      <c r="D2" s="3"/>
      <c r="E2" s="3"/>
    </row>
    <row r="3" ht="13.5" thickBot="1"/>
    <row r="4" spans="1:5" ht="30" customHeight="1">
      <c r="A4" s="33" t="s">
        <v>0</v>
      </c>
      <c r="B4" s="34"/>
      <c r="C4" s="34"/>
      <c r="D4" s="34"/>
      <c r="E4" s="35"/>
    </row>
    <row r="5" spans="1:5" ht="30" customHeight="1" thickBot="1">
      <c r="A5" s="5" t="s">
        <v>6</v>
      </c>
      <c r="B5" s="6" t="s">
        <v>7</v>
      </c>
      <c r="C5" s="6" t="s">
        <v>1</v>
      </c>
      <c r="D5" s="6" t="s">
        <v>8</v>
      </c>
      <c r="E5" s="7" t="s">
        <v>9</v>
      </c>
    </row>
    <row r="6" spans="1:5" ht="50.1" customHeight="1" thickTop="1">
      <c r="A6" s="8" t="s">
        <v>26</v>
      </c>
      <c r="B6" s="9" t="s">
        <v>14</v>
      </c>
      <c r="C6" s="10" t="s">
        <v>3</v>
      </c>
      <c r="D6" s="1"/>
      <c r="E6" s="11">
        <f>D6*300</f>
        <v>0</v>
      </c>
    </row>
    <row r="7" spans="1:5" ht="50.1" customHeight="1">
      <c r="A7" s="8" t="s">
        <v>27</v>
      </c>
      <c r="B7" s="12" t="s">
        <v>15</v>
      </c>
      <c r="C7" s="10" t="s">
        <v>16</v>
      </c>
      <c r="D7" s="1"/>
      <c r="E7" s="11">
        <f>D7*50</f>
        <v>0</v>
      </c>
    </row>
    <row r="8" spans="1:5" ht="50.1" customHeight="1">
      <c r="A8" s="13" t="s">
        <v>27</v>
      </c>
      <c r="B8" s="14" t="s">
        <v>17</v>
      </c>
      <c r="C8" s="14" t="s">
        <v>18</v>
      </c>
      <c r="D8" s="2"/>
      <c r="E8" s="15">
        <f>D8*350</f>
        <v>0</v>
      </c>
    </row>
    <row r="9" spans="1:5" ht="30" customHeight="1" thickBot="1">
      <c r="A9" s="36" t="s">
        <v>2</v>
      </c>
      <c r="B9" s="37"/>
      <c r="C9" s="16" t="s">
        <v>19</v>
      </c>
      <c r="D9" s="17" t="s">
        <v>4</v>
      </c>
      <c r="E9" s="18">
        <f>SUM(E6:E8)</f>
        <v>0</v>
      </c>
    </row>
    <row r="12" ht="13.5" thickBot="1"/>
    <row r="13" spans="1:5" ht="30" customHeight="1">
      <c r="A13" s="33" t="s">
        <v>5</v>
      </c>
      <c r="B13" s="34"/>
      <c r="C13" s="34"/>
      <c r="D13" s="34"/>
      <c r="E13" s="35"/>
    </row>
    <row r="14" spans="1:5" ht="30" customHeight="1" thickBot="1">
      <c r="A14" s="5" t="s">
        <v>6</v>
      </c>
      <c r="B14" s="6" t="s">
        <v>7</v>
      </c>
      <c r="C14" s="6" t="s">
        <v>1</v>
      </c>
      <c r="D14" s="6" t="s">
        <v>8</v>
      </c>
      <c r="E14" s="7" t="s">
        <v>9</v>
      </c>
    </row>
    <row r="15" spans="1:5" ht="50.1" customHeight="1" thickTop="1">
      <c r="A15" s="19" t="s">
        <v>27</v>
      </c>
      <c r="B15" s="12" t="s">
        <v>20</v>
      </c>
      <c r="C15" s="10" t="s">
        <v>12</v>
      </c>
      <c r="D15" s="1"/>
      <c r="E15" s="11">
        <f>D15*80</f>
        <v>0</v>
      </c>
    </row>
    <row r="16" spans="1:5" ht="50.1" customHeight="1">
      <c r="A16" s="13" t="s">
        <v>26</v>
      </c>
      <c r="B16" s="12" t="s">
        <v>21</v>
      </c>
      <c r="C16" s="10" t="s">
        <v>11</v>
      </c>
      <c r="D16" s="1"/>
      <c r="E16" s="11">
        <f>D16*250</f>
        <v>0</v>
      </c>
    </row>
    <row r="17" spans="1:5" ht="50.1" customHeight="1">
      <c r="A17" s="13" t="s">
        <v>27</v>
      </c>
      <c r="B17" s="12" t="s">
        <v>22</v>
      </c>
      <c r="C17" s="9" t="s">
        <v>23</v>
      </c>
      <c r="D17" s="1"/>
      <c r="E17" s="11">
        <f>D17*130</f>
        <v>0</v>
      </c>
    </row>
    <row r="18" spans="1:5" ht="50.1" customHeight="1">
      <c r="A18" s="8" t="s">
        <v>27</v>
      </c>
      <c r="B18" s="20" t="s">
        <v>17</v>
      </c>
      <c r="C18" s="14" t="s">
        <v>24</v>
      </c>
      <c r="D18" s="2"/>
      <c r="E18" s="15">
        <f>D18*300</f>
        <v>0</v>
      </c>
    </row>
    <row r="19" spans="1:5" ht="30" customHeight="1" thickBot="1">
      <c r="A19" s="38" t="s">
        <v>2</v>
      </c>
      <c r="B19" s="39"/>
      <c r="C19" s="16" t="s">
        <v>25</v>
      </c>
      <c r="D19" s="17" t="s">
        <v>4</v>
      </c>
      <c r="E19" s="18">
        <f>SUM(E15:E18)</f>
        <v>0</v>
      </c>
    </row>
    <row r="20" ht="13.5" thickBot="1"/>
    <row r="21" ht="13.5" thickBot="1"/>
    <row r="22" spans="1:4" ht="12.75">
      <c r="A22" s="27" t="s">
        <v>10</v>
      </c>
      <c r="B22" s="28"/>
      <c r="C22" s="21" t="s">
        <v>0</v>
      </c>
      <c r="D22" s="22">
        <f>E9</f>
        <v>0</v>
      </c>
    </row>
    <row r="23" spans="1:4" ht="13.5" thickBot="1">
      <c r="A23" s="29"/>
      <c r="B23" s="30"/>
      <c r="C23" s="23" t="s">
        <v>5</v>
      </c>
      <c r="D23" s="24">
        <f>E19</f>
        <v>0</v>
      </c>
    </row>
    <row r="24" spans="1:4" ht="14.25" thickBot="1" thickTop="1">
      <c r="A24" s="31" t="s">
        <v>2</v>
      </c>
      <c r="B24" s="32"/>
      <c r="C24" s="32"/>
      <c r="D24" s="25">
        <f>SUM(D22:D23)</f>
        <v>0</v>
      </c>
    </row>
  </sheetData>
  <sheetProtection algorithmName="SHA-512" hashValue="FzBLZK7i8RkP/1x5U//4oTmWWjB/jyRlbTL7zD7AvdyOZ/W+Zm1PSvRo5XDD7oDysBhmiMk76Ne1NcM3aJSjJw==" saltValue="5o/iizJtVusBNDXmLndKiA==" spinCount="100000" sheet="1" selectLockedCells="1"/>
  <mergeCells count="7">
    <mergeCell ref="A1:E1"/>
    <mergeCell ref="A22:B23"/>
    <mergeCell ref="A24:C24"/>
    <mergeCell ref="A4:E4"/>
    <mergeCell ref="A9:B9"/>
    <mergeCell ref="A13:E13"/>
    <mergeCell ref="A19:B19"/>
  </mergeCells>
  <printOptions horizontalCentered="1"/>
  <pageMargins left="0.7086614173228347" right="0.7086614173228347" top="1.3779527559055118" bottom="0.7874015748031497" header="0.31496062992125984" footer="0.31496062992125984"/>
  <pageSetup fitToHeight="0" fitToWidth="1" horizontalDpi="600" verticalDpi="600" orientation="portrait" paperSize="9" scale="78" r:id="rId2"/>
  <headerFooter differentFirst="1">
    <oddHeader>&amp;L&amp;G</oddHeader>
    <oddFooter>&amp;R&amp;8Stránka &amp;P z &amp;N</oddFooter>
    <firstHeader>&amp;L&amp;K02-073&amp;G Příloha č. 5 - Bližší specifikace předmětu plnění (Ceník)&amp;C&amp;"Verdana,Tučné"Dodávka odčervovacích přípravků&amp;"Verdana,Obyčejné"
_______________________________________________</firstHeader>
    <firstFooter>&amp;R&amp;8Stránka &amp;P z &amp;N</first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Suchánková</dc:creator>
  <cp:keywords/>
  <dc:description/>
  <cp:lastModifiedBy>Lenka Suchánková</cp:lastModifiedBy>
  <cp:lastPrinted>2023-02-09T09:54:37Z</cp:lastPrinted>
  <dcterms:created xsi:type="dcterms:W3CDTF">2019-01-09T10:21:33Z</dcterms:created>
  <dcterms:modified xsi:type="dcterms:W3CDTF">2023-02-09T09:56:53Z</dcterms:modified>
  <cp:category/>
  <cp:version/>
  <cp:contentType/>
  <cp:contentStatus/>
</cp:coreProperties>
</file>