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6d - Kácení a vegetač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06d - Kácení a vegetač...'!$C$80:$K$86</definedName>
    <definedName name="_xlnm.Print_Area" localSheetId="1">'SO 06d - Kácení a vegetač...'!$C$4:$J$39,'SO 06d - Kácení a vegetač...'!$C$45:$J$62,'SO 06d - Kácení a vegetač...'!$C$68:$K$86</definedName>
    <definedName name="_xlnm.Print_Titles" localSheetId="1">'SO 06d - Kácení a vegetač...'!$80:$80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84"/>
  <c r="BH84"/>
  <c r="BG84"/>
  <c r="BF84"/>
  <c r="T84"/>
  <c r="T83"/>
  <c r="T82"/>
  <c r="T81"/>
  <c r="R84"/>
  <c r="R83"/>
  <c r="R82"/>
  <c r="R81"/>
  <c r="P84"/>
  <c r="P83"/>
  <c r="P82"/>
  <c r="P81"/>
  <c i="1" r="AU55"/>
  <c i="2" r="J78"/>
  <c r="J77"/>
  <c r="F77"/>
  <c r="F75"/>
  <c r="E73"/>
  <c r="J55"/>
  <c r="J54"/>
  <c r="F54"/>
  <c r="F52"/>
  <c r="E50"/>
  <c r="J18"/>
  <c r="E18"/>
  <c r="F55"/>
  <c r="J17"/>
  <c r="J12"/>
  <c r="J75"/>
  <c r="E7"/>
  <c r="E71"/>
  <c i="1" r="L50"/>
  <c r="AM50"/>
  <c r="AM49"/>
  <c r="L49"/>
  <c r="AM47"/>
  <c r="L47"/>
  <c r="L45"/>
  <c r="L44"/>
  <c r="AS54"/>
  <c i="2" r="F37"/>
  <c i="1" r="BD55"/>
  <c r="BD54"/>
  <c r="W33"/>
  <c i="2" r="BK84"/>
  <c r="J84"/>
  <c r="F36"/>
  <c i="1" r="BC55"/>
  <c r="BC54"/>
  <c r="W32"/>
  <c i="2" r="J34"/>
  <c i="1" r="AW55"/>
  <c i="2" r="F35"/>
  <c i="1" r="BB55"/>
  <c r="BB54"/>
  <c r="W31"/>
  <c r="AU54"/>
  <c i="2" l="1" r="BK83"/>
  <c r="J83"/>
  <c r="J61"/>
  <c r="E48"/>
  <c r="F78"/>
  <c r="BE84"/>
  <c r="J52"/>
  <c r="J33"/>
  <c i="1" r="AV55"/>
  <c r="AT55"/>
  <c i="2" r="F34"/>
  <c i="1" r="BA55"/>
  <c r="BA54"/>
  <c r="AW54"/>
  <c r="AK30"/>
  <c r="AY54"/>
  <c r="AX54"/>
  <c i="2" l="1" r="BK82"/>
  <c r="J82"/>
  <c r="J60"/>
  <c r="F33"/>
  <c i="1" r="AZ55"/>
  <c r="AZ54"/>
  <c r="W29"/>
  <c r="W30"/>
  <c i="2" l="1" r="BK81"/>
  <c r="J81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<sst xmlns="http://schemas.openxmlformats.org/spreadsheetml/2006/main">
  <si>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</si>
  <si>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</si>
  <si>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</si>
  <si>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</si>
  <si>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</si>
  <si>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{b6908072-3059-4616-9abf-baf5577e98a9}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</si>
  <si>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</si>
  <si>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</si>
  <si>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</si>
  <si>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</si>
  <si>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</si>
  <si>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</si>
  <si>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</si>
  <si>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</si>
  <si>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aktul2pol2022naslpec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</si>
  <si>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</si>
  <si>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</si>
  <si>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Jez na Ohři (Kadaň - dolní) - následná péče</t>
  </si>
  <si>
    <t>KSO:</t>
  </si>
  <si>
    <t/>
  </si>
  <si>
    <t>CC-CZ:</t>
  </si>
  <si>
    <t>Místo:</t>
  </si>
  <si>
    <t>k.ú. Kadaň</t>
  </si>
  <si>
    <t>Datum:</t>
  </si>
  <si>
    <t>21. 12. 2022</t>
  </si>
  <si>
    <t>Zadavatel:</t>
  </si>
  <si>
    <t>IČ:</t>
  </si>
  <si>
    <t>70889988</t>
  </si>
  <si>
    <t>Povodí Ohře, státní podnik</t>
  </si>
  <si>
    <t>DIČ:</t>
  </si>
  <si>
    <t>Uchazeč:</t>
  </si>
  <si>
    <t>Vyplň údaj</t>
  </si>
  <si>
    <t>Projektant:</t>
  </si>
  <si>
    <t>47116901</t>
  </si>
  <si>
    <t>Vodohospodářský rozvoj a výstavba a.s.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</si>
  <si>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</si>
  <si>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</si>
  <si>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</si>
  <si>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</si>
  <si>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CU 2021/II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</si>
  <si>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</si>
  <si>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</si>
  <si>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</si>
  <si>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</si>
  <si>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</si>
  <si>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</si>
  <si>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</si>
  <si>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</si>
  <si>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</si>
  <si>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</si>
  <si>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</si>
  <si>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</si>
  <si>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</si>
  <si>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</si>
  <si>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</si>
  <si>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</si>
  <si>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</si>
  <si>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</si>
  <si>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</si>
  <si>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</si>
  <si>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</si>
  <si>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</si>
  <si>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</si>
  <si>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</si>
  <si>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</si>
  <si>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</si>
  <si>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</si>
  <si>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</si>
  <si>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</si>
  <si>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</si>
  <si>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</si>
  <si>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</si>
  <si>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</si>
  <si>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</si>
  <si>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</si>
  <si>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</si>
  <si>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</si>
  <si>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</si>
  <si>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</si>
  <si>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06d</t>
  </si>
  <si>
    <t>Kácení a vegetační úpravy - následná péče (č.a. 502 616)</t>
  </si>
  <si>
    <t>STA</t>
  </si>
  <si>
    <t>1</t>
  </si>
  <si>
    <t>{c0d0f210-987d-40ab-8415-e63acf31b4ea}</t>
  </si>
  <si>
    <t>2</t>
  </si>
  <si>
    <t>KRYCÍ LIST SOUPISU PRACÍ</t>
  </si>
  <si>
    <t>Objekt:</t>
  </si>
  <si>
    <t>SO 06d - Kácení a vegetační úpravy - následná péče (č.a. 502 616)</t>
  </si>
  <si>
    <t>Sweco Hydroprojekt a.s.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</si>
  <si>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</si>
  <si>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</si>
  <si>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</si>
  <si>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</si>
  <si>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</si>
  <si>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</si>
  <si>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</si>
  <si>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</si>
  <si>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</si>
  <si>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</si>
  <si>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</si>
  <si>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</si>
  <si>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</si>
  <si>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</si>
  <si>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</si>
  <si>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</si>
  <si>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</si>
  <si>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</si>
  <si>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</si>
  <si>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</si>
  <si>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</si>
  <si>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</si>
  <si>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</si>
  <si>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</si>
  <si>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18400000R</t>
  </si>
  <si>
    <t xml:space="preserve">Pěstební péče, po dobu 5 let od vysazení </t>
  </si>
  <si>
    <t>kpl</t>
  </si>
  <si>
    <t>R-položka</t>
  </si>
  <si>
    <t>4</t>
  </si>
  <si>
    <t>313717963</t>
  </si>
  <si>
    <t>PP</t>
  </si>
  <si>
    <t>P</t>
  </si>
  <si>
    <t xml:space="preserve">Poznámka k položce:_x000d_
Zálivka, přihnojení, úprava úvazů a jejich odstranění na konci období, odstranění plevele, výchovný řez, nová výsadba uhynulých stromů, zálivka všech vysazených stromů (40 ks), výměna  atp. po dobu 5 let_x000d_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</si>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</sst>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aktul2pol2022naslpec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Jez na Ohři (Kadaň - dolní) - následná péče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k.ú. Kadaň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21. 12. 2022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Povodí Ohře, státní podnik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Vodohospodářský rozvoj a výstavba a.s.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24.75" customHeight="1">
      <c r="A55" s="109" t="s">
        <v>78</v>
      </c>
      <c r="B55" s="110"/>
      <c r="C55" s="111"/>
      <c r="D55" s="112" t="s">
        <v>79</v>
      </c>
      <c r="E55" s="112"/>
      <c r="F55" s="112"/>
      <c r="G55" s="112"/>
      <c r="H55" s="112"/>
      <c r="I55" s="113"/>
      <c r="J55" s="112" t="s">
        <v>80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06d - Kácení a vegetač...'!J30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81</v>
      </c>
      <c r="AR55" s="116"/>
      <c r="AS55" s="117">
        <v>0</v>
      </c>
      <c r="AT55" s="118">
        <f>ROUND(SUM(AV55:AW55),2)</f>
        <v>0</v>
      </c>
      <c r="AU55" s="119">
        <f>'SO 06d - Kácení a vegetač...'!P81</f>
        <v>0</v>
      </c>
      <c r="AV55" s="118">
        <f>'SO 06d - Kácení a vegetač...'!J33</f>
        <v>0</v>
      </c>
      <c r="AW55" s="118">
        <f>'SO 06d - Kácení a vegetač...'!J34</f>
        <v>0</v>
      </c>
      <c r="AX55" s="118">
        <f>'SO 06d - Kácení a vegetač...'!J35</f>
        <v>0</v>
      </c>
      <c r="AY55" s="118">
        <f>'SO 06d - Kácení a vegetač...'!J36</f>
        <v>0</v>
      </c>
      <c r="AZ55" s="118">
        <f>'SO 06d - Kácení a vegetač...'!F33</f>
        <v>0</v>
      </c>
      <c r="BA55" s="118">
        <f>'SO 06d - Kácení a vegetač...'!F34</f>
        <v>0</v>
      </c>
      <c r="BB55" s="118">
        <f>'SO 06d - Kácení a vegetač...'!F35</f>
        <v>0</v>
      </c>
      <c r="BC55" s="118">
        <f>'SO 06d - Kácení a vegetač...'!F36</f>
        <v>0</v>
      </c>
      <c r="BD55" s="120">
        <f>'SO 06d - Kácení a vegetač...'!F37</f>
        <v>0</v>
      </c>
      <c r="BE55" s="7"/>
      <c r="BT55" s="121" t="s">
        <v>82</v>
      </c>
      <c r="BV55" s="121" t="s">
        <v>76</v>
      </c>
      <c r="BW55" s="121" t="s">
        <v>83</v>
      </c>
      <c r="BX55" s="121" t="s">
        <v>5</v>
      </c>
      <c r="CL55" s="121" t="s">
        <v>19</v>
      </c>
      <c r="CM55" s="121" t="s">
        <v>84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EsD4sSVwTbnxKl92iWeGmcNkbhby/NiCxdvScII+PMNUKhV0yqIC30t9S53xJAqScluiwnCCDjOYnt9bs0xGzA==" hashValue="KzBL6r0etGBj/O1AaFP/bRWFz0uEVRtICcE7Phd57l7eVKUGs7UxN1N+BV57VNnA9c03jXdTlTTCj+Nnr4IMl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6d - Kácení a vegeta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84</v>
      </c>
    </row>
    <row r="4" s="1" customFormat="1" ht="24.96" customHeight="1">
      <c r="B4" s="18"/>
      <c r="D4" s="124" t="s">
        <v>85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Jez na Ohři (Kadaň - dolní) - následná péče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86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87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21. 12. 2022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30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32</v>
      </c>
      <c r="E20" s="36"/>
      <c r="F20" s="36"/>
      <c r="G20" s="36"/>
      <c r="H20" s="36"/>
      <c r="I20" s="126" t="s">
        <v>26</v>
      </c>
      <c r="J20" s="130" t="s">
        <v>33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34</v>
      </c>
      <c r="F21" s="36"/>
      <c r="G21" s="36"/>
      <c r="H21" s="36"/>
      <c r="I21" s="126" t="s">
        <v>29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88</v>
      </c>
      <c r="F24" s="36"/>
      <c r="G24" s="36"/>
      <c r="H24" s="36"/>
      <c r="I24" s="126" t="s">
        <v>29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38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40</v>
      </c>
      <c r="E30" s="36"/>
      <c r="F30" s="36"/>
      <c r="G30" s="36"/>
      <c r="H30" s="36"/>
      <c r="I30" s="36"/>
      <c r="J30" s="138">
        <f>ROUND(J81,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42</v>
      </c>
      <c r="G32" s="36"/>
      <c r="H32" s="36"/>
      <c r="I32" s="139" t="s">
        <v>41</v>
      </c>
      <c r="J32" s="139" t="s">
        <v>43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44</v>
      </c>
      <c r="E33" s="126" t="s">
        <v>45</v>
      </c>
      <c r="F33" s="141">
        <f>ROUND((SUM(BE81:BE86)),  2)</f>
        <v>0</v>
      </c>
      <c r="G33" s="36"/>
      <c r="H33" s="36"/>
      <c r="I33" s="142">
        <v>0.20999999999999999</v>
      </c>
      <c r="J33" s="141">
        <f>ROUND(((SUM(BE81:BE86))*I33),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46</v>
      </c>
      <c r="F34" s="141">
        <f>ROUND((SUM(BF81:BF86)),  2)</f>
        <v>0</v>
      </c>
      <c r="G34" s="36"/>
      <c r="H34" s="36"/>
      <c r="I34" s="142">
        <v>0.14999999999999999</v>
      </c>
      <c r="J34" s="141">
        <f>ROUND(((SUM(BF81:BF86))*I34),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47</v>
      </c>
      <c r="F35" s="141">
        <f>ROUND((SUM(BG81:BG86)),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48</v>
      </c>
      <c r="F36" s="141">
        <f>ROUND((SUM(BH81:BH86)),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49</v>
      </c>
      <c r="F37" s="141">
        <f>ROUND((SUM(BI81:BI86)),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89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Jez na Ohři (Kadaň - dolní) - následná péče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06d - Kácení a vegetační úpravy - následná péče (č.a. 502 616)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k.ú. Kadaň</v>
      </c>
      <c r="G52" s="38"/>
      <c r="H52" s="38"/>
      <c r="I52" s="30" t="s">
        <v>23</v>
      </c>
      <c r="J52" s="70" t="str">
        <f>IF(J12="","",J12)</f>
        <v>21. 12. 2022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>Povodí Ohře, státní podnik</v>
      </c>
      <c r="G54" s="38"/>
      <c r="H54" s="38"/>
      <c r="I54" s="30" t="s">
        <v>32</v>
      </c>
      <c r="J54" s="34" t="str">
        <f>E21</f>
        <v>Vodohospodářský rozvoj a výstavba a.s.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Sweco Hydroprojekt a.s.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90</v>
      </c>
      <c r="D57" s="156"/>
      <c r="E57" s="156"/>
      <c r="F57" s="156"/>
      <c r="G57" s="156"/>
      <c r="H57" s="156"/>
      <c r="I57" s="156"/>
      <c r="J57" s="157" t="s">
        <v>91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72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92</v>
      </c>
    </row>
    <row r="60" s="9" customFormat="1" ht="24.96" customHeight="1">
      <c r="A60" s="9"/>
      <c r="B60" s="159"/>
      <c r="C60" s="160"/>
      <c r="D60" s="161" t="s">
        <v>93</v>
      </c>
      <c r="E60" s="162"/>
      <c r="F60" s="162"/>
      <c r="G60" s="162"/>
      <c r="H60" s="162"/>
      <c r="I60" s="162"/>
      <c r="J60" s="163">
        <f>J82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94</v>
      </c>
      <c r="E61" s="168"/>
      <c r="F61" s="168"/>
      <c r="G61" s="168"/>
      <c r="H61" s="168"/>
      <c r="I61" s="168"/>
      <c r="J61" s="169">
        <f>J83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95</v>
      </c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4" t="str">
        <f>E7</f>
        <v>Jez na Ohři (Kadaň - dolní) - následná péče</v>
      </c>
      <c r="F71" s="30"/>
      <c r="G71" s="30"/>
      <c r="H71" s="30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86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SO 06d - Kácení a vegetační úpravy - následná péče (č.a. 502 616)</v>
      </c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k.ú. Kadaň</v>
      </c>
      <c r="G75" s="38"/>
      <c r="H75" s="38"/>
      <c r="I75" s="30" t="s">
        <v>23</v>
      </c>
      <c r="J75" s="70" t="str">
        <f>IF(J12="","",J12)</f>
        <v>21. 12. 2022</v>
      </c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25</v>
      </c>
      <c r="D77" s="38"/>
      <c r="E77" s="38"/>
      <c r="F77" s="25" t="str">
        <f>E15</f>
        <v>Povodí Ohře, státní podnik</v>
      </c>
      <c r="G77" s="38"/>
      <c r="H77" s="38"/>
      <c r="I77" s="30" t="s">
        <v>32</v>
      </c>
      <c r="J77" s="34" t="str">
        <f>E21</f>
        <v>Vodohospodářský rozvoj a výstavba a.s.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30</v>
      </c>
      <c r="D78" s="38"/>
      <c r="E78" s="38"/>
      <c r="F78" s="25" t="str">
        <f>IF(E18="","",E18)</f>
        <v>Vyplň údaj</v>
      </c>
      <c r="G78" s="38"/>
      <c r="H78" s="38"/>
      <c r="I78" s="30" t="s">
        <v>36</v>
      </c>
      <c r="J78" s="34" t="str">
        <f>E24</f>
        <v>Sweco Hydroprojekt a.s.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1"/>
      <c r="B80" s="172"/>
      <c r="C80" s="173" t="s">
        <v>96</v>
      </c>
      <c r="D80" s="174" t="s">
        <v>59</v>
      </c>
      <c r="E80" s="174" t="s">
        <v>55</v>
      </c>
      <c r="F80" s="174" t="s">
        <v>56</v>
      </c>
      <c r="G80" s="174" t="s">
        <v>97</v>
      </c>
      <c r="H80" s="174" t="s">
        <v>98</v>
      </c>
      <c r="I80" s="174" t="s">
        <v>99</v>
      </c>
      <c r="J80" s="174" t="s">
        <v>91</v>
      </c>
      <c r="K80" s="175" t="s">
        <v>100</v>
      </c>
      <c r="L80" s="176"/>
      <c r="M80" s="90" t="s">
        <v>19</v>
      </c>
      <c r="N80" s="91" t="s">
        <v>44</v>
      </c>
      <c r="O80" s="91" t="s">
        <v>101</v>
      </c>
      <c r="P80" s="91" t="s">
        <v>102</v>
      </c>
      <c r="Q80" s="91" t="s">
        <v>103</v>
      </c>
      <c r="R80" s="91" t="s">
        <v>104</v>
      </c>
      <c r="S80" s="91" t="s">
        <v>105</v>
      </c>
      <c r="T80" s="92" t="s">
        <v>106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6"/>
      <c r="B81" s="37"/>
      <c r="C81" s="97" t="s">
        <v>107</v>
      </c>
      <c r="D81" s="38"/>
      <c r="E81" s="38"/>
      <c r="F81" s="38"/>
      <c r="G81" s="38"/>
      <c r="H81" s="38"/>
      <c r="I81" s="38"/>
      <c r="J81" s="177">
        <f>BK81</f>
        <v>0</v>
      </c>
      <c r="K81" s="38"/>
      <c r="L81" s="42"/>
      <c r="M81" s="93"/>
      <c r="N81" s="178"/>
      <c r="O81" s="94"/>
      <c r="P81" s="179">
        <f>P82</f>
        <v>0</v>
      </c>
      <c r="Q81" s="94"/>
      <c r="R81" s="179">
        <f>R82</f>
        <v>0.001</v>
      </c>
      <c r="S81" s="94"/>
      <c r="T81" s="180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73</v>
      </c>
      <c r="AU81" s="15" t="s">
        <v>92</v>
      </c>
      <c r="BK81" s="181">
        <f>BK82</f>
        <v>0</v>
      </c>
    </row>
    <row r="82" s="12" customFormat="1" ht="25.92" customHeight="1">
      <c r="A82" s="12"/>
      <c r="B82" s="182"/>
      <c r="C82" s="183"/>
      <c r="D82" s="184" t="s">
        <v>73</v>
      </c>
      <c r="E82" s="185" t="s">
        <v>108</v>
      </c>
      <c r="F82" s="185" t="s">
        <v>109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0.001</v>
      </c>
      <c r="S82" s="190"/>
      <c r="T82" s="19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82</v>
      </c>
      <c r="AT82" s="194" t="s">
        <v>73</v>
      </c>
      <c r="AU82" s="194" t="s">
        <v>74</v>
      </c>
      <c r="AY82" s="193" t="s">
        <v>110</v>
      </c>
      <c r="BK82" s="195">
        <f>BK83</f>
        <v>0</v>
      </c>
    </row>
    <row r="83" s="12" customFormat="1" ht="22.8" customHeight="1">
      <c r="A83" s="12"/>
      <c r="B83" s="182"/>
      <c r="C83" s="183"/>
      <c r="D83" s="184" t="s">
        <v>73</v>
      </c>
      <c r="E83" s="196" t="s">
        <v>82</v>
      </c>
      <c r="F83" s="196" t="s">
        <v>111</v>
      </c>
      <c r="G83" s="183"/>
      <c r="H83" s="183"/>
      <c r="I83" s="186"/>
      <c r="J83" s="197">
        <f>BK83</f>
        <v>0</v>
      </c>
      <c r="K83" s="183"/>
      <c r="L83" s="188"/>
      <c r="M83" s="189"/>
      <c r="N83" s="190"/>
      <c r="O83" s="190"/>
      <c r="P83" s="191">
        <f>SUM(P84:P86)</f>
        <v>0</v>
      </c>
      <c r="Q83" s="190"/>
      <c r="R83" s="191">
        <f>SUM(R84:R86)</f>
        <v>0.001</v>
      </c>
      <c r="S83" s="190"/>
      <c r="T83" s="192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82</v>
      </c>
      <c r="AT83" s="194" t="s">
        <v>73</v>
      </c>
      <c r="AU83" s="194" t="s">
        <v>82</v>
      </c>
      <c r="AY83" s="193" t="s">
        <v>110</v>
      </c>
      <c r="BK83" s="195">
        <f>SUM(BK84:BK86)</f>
        <v>0</v>
      </c>
    </row>
    <row r="84" s="2" customFormat="1" ht="16.5" customHeight="1">
      <c r="A84" s="36"/>
      <c r="B84" s="37"/>
      <c r="C84" s="198" t="s">
        <v>82</v>
      </c>
      <c r="D84" s="198" t="s">
        <v>112</v>
      </c>
      <c r="E84" s="199" t="s">
        <v>113</v>
      </c>
      <c r="F84" s="200" t="s">
        <v>114</v>
      </c>
      <c r="G84" s="201" t="s">
        <v>115</v>
      </c>
      <c r="H84" s="202">
        <v>1</v>
      </c>
      <c r="I84" s="203"/>
      <c r="J84" s="204">
        <f>ROUND(I84*H84,2)</f>
        <v>0</v>
      </c>
      <c r="K84" s="200" t="s">
        <v>116</v>
      </c>
      <c r="L84" s="42"/>
      <c r="M84" s="205" t="s">
        <v>19</v>
      </c>
      <c r="N84" s="206" t="s">
        <v>45</v>
      </c>
      <c r="O84" s="82"/>
      <c r="P84" s="207">
        <f>O84*H84</f>
        <v>0</v>
      </c>
      <c r="Q84" s="207">
        <v>0.001</v>
      </c>
      <c r="R84" s="207">
        <f>Q84*H84</f>
        <v>0.001</v>
      </c>
      <c r="S84" s="207">
        <v>0</v>
      </c>
      <c r="T84" s="208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9" t="s">
        <v>117</v>
      </c>
      <c r="AT84" s="209" t="s">
        <v>112</v>
      </c>
      <c r="AU84" s="209" t="s">
        <v>84</v>
      </c>
      <c r="AY84" s="15" t="s">
        <v>110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5" t="s">
        <v>82</v>
      </c>
      <c r="BK84" s="210">
        <f>ROUND(I84*H84,2)</f>
        <v>0</v>
      </c>
      <c r="BL84" s="15" t="s">
        <v>117</v>
      </c>
      <c r="BM84" s="209" t="s">
        <v>118</v>
      </c>
    </row>
    <row r="85" s="2" customFormat="1">
      <c r="A85" s="36"/>
      <c r="B85" s="37"/>
      <c r="C85" s="38"/>
      <c r="D85" s="211" t="s">
        <v>119</v>
      </c>
      <c r="E85" s="38"/>
      <c r="F85" s="212" t="s">
        <v>114</v>
      </c>
      <c r="G85" s="38"/>
      <c r="H85" s="38"/>
      <c r="I85" s="213"/>
      <c r="J85" s="38"/>
      <c r="K85" s="38"/>
      <c r="L85" s="42"/>
      <c r="M85" s="214"/>
      <c r="N85" s="215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119</v>
      </c>
      <c r="AU85" s="15" t="s">
        <v>84</v>
      </c>
    </row>
    <row r="86" s="2" customFormat="1">
      <c r="A86" s="36"/>
      <c r="B86" s="37"/>
      <c r="C86" s="38"/>
      <c r="D86" s="211" t="s">
        <v>120</v>
      </c>
      <c r="E86" s="38"/>
      <c r="F86" s="216" t="s">
        <v>121</v>
      </c>
      <c r="G86" s="38"/>
      <c r="H86" s="38"/>
      <c r="I86" s="213"/>
      <c r="J86" s="38"/>
      <c r="K86" s="38"/>
      <c r="L86" s="42"/>
      <c r="M86" s="217"/>
      <c r="N86" s="218"/>
      <c r="O86" s="219"/>
      <c r="P86" s="219"/>
      <c r="Q86" s="219"/>
      <c r="R86" s="219"/>
      <c r="S86" s="219"/>
      <c r="T86" s="220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120</v>
      </c>
      <c r="AU86" s="15" t="s">
        <v>84</v>
      </c>
    </row>
    <row r="87" s="2" customFormat="1" ht="6.96" customHeight="1">
      <c r="A87" s="36"/>
      <c r="B87" s="57"/>
      <c r="C87" s="58"/>
      <c r="D87" s="58"/>
      <c r="E87" s="58"/>
      <c r="F87" s="58"/>
      <c r="G87" s="58"/>
      <c r="H87" s="58"/>
      <c r="I87" s="58"/>
      <c r="J87" s="58"/>
      <c r="K87" s="58"/>
      <c r="L87" s="42"/>
      <c r="M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</sheetData>
  <sheetProtection sheet="1" autoFilter="0" formatColumns="0" formatRows="0" objects="1" scenarios="1" spinCount="100000" saltValue="iIyQ1ccFN76gwjGlm798+ClxT9HkulYEAvAUpq630YPwO2FT0xa0e9y9QVGd82R4vWQ87Yyr0HwCxb9OcmjrJQ==" hashValue="dxp/M4Fj2wdVU0b2U71iGFxM2T+lagCdQPuGiOp5ExCyj6Jod4DW8c1HyWvpo6ArczowagjPOAzzxoAEbpmQ2Q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3" customFormat="1" ht="45" customHeight="1">
      <c r="B3" s="225"/>
      <c r="C3" s="226" t="s">
        <v>122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123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124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125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126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127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128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129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130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131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132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81</v>
      </c>
      <c r="F18" s="232" t="s">
        <v>133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134</v>
      </c>
      <c r="F19" s="232" t="s">
        <v>135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136</v>
      </c>
      <c r="F20" s="232" t="s">
        <v>137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138</v>
      </c>
      <c r="F21" s="232" t="s">
        <v>139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140</v>
      </c>
      <c r="F22" s="232" t="s">
        <v>141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142</v>
      </c>
      <c r="F23" s="232" t="s">
        <v>143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144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145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146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147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148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149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150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151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152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96</v>
      </c>
      <c r="F36" s="232"/>
      <c r="G36" s="232" t="s">
        <v>153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154</v>
      </c>
      <c r="F37" s="232"/>
      <c r="G37" s="232" t="s">
        <v>155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55</v>
      </c>
      <c r="F38" s="232"/>
      <c r="G38" s="232" t="s">
        <v>156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56</v>
      </c>
      <c r="F39" s="232"/>
      <c r="G39" s="232" t="s">
        <v>157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97</v>
      </c>
      <c r="F40" s="232"/>
      <c r="G40" s="232" t="s">
        <v>158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98</v>
      </c>
      <c r="F41" s="232"/>
      <c r="G41" s="232" t="s">
        <v>159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160</v>
      </c>
      <c r="F42" s="232"/>
      <c r="G42" s="232" t="s">
        <v>161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162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163</v>
      </c>
      <c r="F44" s="232"/>
      <c r="G44" s="232" t="s">
        <v>164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100</v>
      </c>
      <c r="F45" s="232"/>
      <c r="G45" s="232" t="s">
        <v>165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166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167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168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169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170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171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172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173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174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175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176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177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178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179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180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181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182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183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184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185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186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187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188</v>
      </c>
      <c r="D76" s="250"/>
      <c r="E76" s="250"/>
      <c r="F76" s="250" t="s">
        <v>189</v>
      </c>
      <c r="G76" s="251"/>
      <c r="H76" s="250" t="s">
        <v>56</v>
      </c>
      <c r="I76" s="250" t="s">
        <v>59</v>
      </c>
      <c r="J76" s="250" t="s">
        <v>190</v>
      </c>
      <c r="K76" s="249"/>
    </row>
    <row r="77" s="1" customFormat="1" ht="17.25" customHeight="1">
      <c r="B77" s="247"/>
      <c r="C77" s="252" t="s">
        <v>191</v>
      </c>
      <c r="D77" s="252"/>
      <c r="E77" s="252"/>
      <c r="F77" s="253" t="s">
        <v>192</v>
      </c>
      <c r="G77" s="254"/>
      <c r="H77" s="252"/>
      <c r="I77" s="252"/>
      <c r="J77" s="252" t="s">
        <v>193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55</v>
      </c>
      <c r="D79" s="257"/>
      <c r="E79" s="257"/>
      <c r="F79" s="258" t="s">
        <v>194</v>
      </c>
      <c r="G79" s="259"/>
      <c r="H79" s="235" t="s">
        <v>195</v>
      </c>
      <c r="I79" s="235" t="s">
        <v>196</v>
      </c>
      <c r="J79" s="235">
        <v>20</v>
      </c>
      <c r="K79" s="249"/>
    </row>
    <row r="80" s="1" customFormat="1" ht="15" customHeight="1">
      <c r="B80" s="247"/>
      <c r="C80" s="235" t="s">
        <v>197</v>
      </c>
      <c r="D80" s="235"/>
      <c r="E80" s="235"/>
      <c r="F80" s="258" t="s">
        <v>194</v>
      </c>
      <c r="G80" s="259"/>
      <c r="H80" s="235" t="s">
        <v>198</v>
      </c>
      <c r="I80" s="235" t="s">
        <v>196</v>
      </c>
      <c r="J80" s="235">
        <v>120</v>
      </c>
      <c r="K80" s="249"/>
    </row>
    <row r="81" s="1" customFormat="1" ht="15" customHeight="1">
      <c r="B81" s="260"/>
      <c r="C81" s="235" t="s">
        <v>199</v>
      </c>
      <c r="D81" s="235"/>
      <c r="E81" s="235"/>
      <c r="F81" s="258" t="s">
        <v>200</v>
      </c>
      <c r="G81" s="259"/>
      <c r="H81" s="235" t="s">
        <v>201</v>
      </c>
      <c r="I81" s="235" t="s">
        <v>196</v>
      </c>
      <c r="J81" s="235">
        <v>50</v>
      </c>
      <c r="K81" s="249"/>
    </row>
    <row r="82" s="1" customFormat="1" ht="15" customHeight="1">
      <c r="B82" s="260"/>
      <c r="C82" s="235" t="s">
        <v>202</v>
      </c>
      <c r="D82" s="235"/>
      <c r="E82" s="235"/>
      <c r="F82" s="258" t="s">
        <v>194</v>
      </c>
      <c r="G82" s="259"/>
      <c r="H82" s="235" t="s">
        <v>203</v>
      </c>
      <c r="I82" s="235" t="s">
        <v>204</v>
      </c>
      <c r="J82" s="235"/>
      <c r="K82" s="249"/>
    </row>
    <row r="83" s="1" customFormat="1" ht="15" customHeight="1">
      <c r="B83" s="260"/>
      <c r="C83" s="261" t="s">
        <v>205</v>
      </c>
      <c r="D83" s="261"/>
      <c r="E83" s="261"/>
      <c r="F83" s="262" t="s">
        <v>200</v>
      </c>
      <c r="G83" s="261"/>
      <c r="H83" s="261" t="s">
        <v>206</v>
      </c>
      <c r="I83" s="261" t="s">
        <v>196</v>
      </c>
      <c r="J83" s="261">
        <v>15</v>
      </c>
      <c r="K83" s="249"/>
    </row>
    <row r="84" s="1" customFormat="1" ht="15" customHeight="1">
      <c r="B84" s="260"/>
      <c r="C84" s="261" t="s">
        <v>207</v>
      </c>
      <c r="D84" s="261"/>
      <c r="E84" s="261"/>
      <c r="F84" s="262" t="s">
        <v>200</v>
      </c>
      <c r="G84" s="261"/>
      <c r="H84" s="261" t="s">
        <v>208</v>
      </c>
      <c r="I84" s="261" t="s">
        <v>196</v>
      </c>
      <c r="J84" s="261">
        <v>15</v>
      </c>
      <c r="K84" s="249"/>
    </row>
    <row r="85" s="1" customFormat="1" ht="15" customHeight="1">
      <c r="B85" s="260"/>
      <c r="C85" s="261" t="s">
        <v>209</v>
      </c>
      <c r="D85" s="261"/>
      <c r="E85" s="261"/>
      <c r="F85" s="262" t="s">
        <v>200</v>
      </c>
      <c r="G85" s="261"/>
      <c r="H85" s="261" t="s">
        <v>210</v>
      </c>
      <c r="I85" s="261" t="s">
        <v>196</v>
      </c>
      <c r="J85" s="261">
        <v>20</v>
      </c>
      <c r="K85" s="249"/>
    </row>
    <row r="86" s="1" customFormat="1" ht="15" customHeight="1">
      <c r="B86" s="260"/>
      <c r="C86" s="261" t="s">
        <v>211</v>
      </c>
      <c r="D86" s="261"/>
      <c r="E86" s="261"/>
      <c r="F86" s="262" t="s">
        <v>200</v>
      </c>
      <c r="G86" s="261"/>
      <c r="H86" s="261" t="s">
        <v>212</v>
      </c>
      <c r="I86" s="261" t="s">
        <v>196</v>
      </c>
      <c r="J86" s="261">
        <v>20</v>
      </c>
      <c r="K86" s="249"/>
    </row>
    <row r="87" s="1" customFormat="1" ht="15" customHeight="1">
      <c r="B87" s="260"/>
      <c r="C87" s="235" t="s">
        <v>213</v>
      </c>
      <c r="D87" s="235"/>
      <c r="E87" s="235"/>
      <c r="F87" s="258" t="s">
        <v>200</v>
      </c>
      <c r="G87" s="259"/>
      <c r="H87" s="235" t="s">
        <v>214</v>
      </c>
      <c r="I87" s="235" t="s">
        <v>196</v>
      </c>
      <c r="J87" s="235">
        <v>50</v>
      </c>
      <c r="K87" s="249"/>
    </row>
    <row r="88" s="1" customFormat="1" ht="15" customHeight="1">
      <c r="B88" s="260"/>
      <c r="C88" s="235" t="s">
        <v>215</v>
      </c>
      <c r="D88" s="235"/>
      <c r="E88" s="235"/>
      <c r="F88" s="258" t="s">
        <v>200</v>
      </c>
      <c r="G88" s="259"/>
      <c r="H88" s="235" t="s">
        <v>216</v>
      </c>
      <c r="I88" s="235" t="s">
        <v>196</v>
      </c>
      <c r="J88" s="235">
        <v>20</v>
      </c>
      <c r="K88" s="249"/>
    </row>
    <row r="89" s="1" customFormat="1" ht="15" customHeight="1">
      <c r="B89" s="260"/>
      <c r="C89" s="235" t="s">
        <v>217</v>
      </c>
      <c r="D89" s="235"/>
      <c r="E89" s="235"/>
      <c r="F89" s="258" t="s">
        <v>200</v>
      </c>
      <c r="G89" s="259"/>
      <c r="H89" s="235" t="s">
        <v>218</v>
      </c>
      <c r="I89" s="235" t="s">
        <v>196</v>
      </c>
      <c r="J89" s="235">
        <v>20</v>
      </c>
      <c r="K89" s="249"/>
    </row>
    <row r="90" s="1" customFormat="1" ht="15" customHeight="1">
      <c r="B90" s="260"/>
      <c r="C90" s="235" t="s">
        <v>219</v>
      </c>
      <c r="D90" s="235"/>
      <c r="E90" s="235"/>
      <c r="F90" s="258" t="s">
        <v>200</v>
      </c>
      <c r="G90" s="259"/>
      <c r="H90" s="235" t="s">
        <v>220</v>
      </c>
      <c r="I90" s="235" t="s">
        <v>196</v>
      </c>
      <c r="J90" s="235">
        <v>50</v>
      </c>
      <c r="K90" s="249"/>
    </row>
    <row r="91" s="1" customFormat="1" ht="15" customHeight="1">
      <c r="B91" s="260"/>
      <c r="C91" s="235" t="s">
        <v>221</v>
      </c>
      <c r="D91" s="235"/>
      <c r="E91" s="235"/>
      <c r="F91" s="258" t="s">
        <v>200</v>
      </c>
      <c r="G91" s="259"/>
      <c r="H91" s="235" t="s">
        <v>221</v>
      </c>
      <c r="I91" s="235" t="s">
        <v>196</v>
      </c>
      <c r="J91" s="235">
        <v>50</v>
      </c>
      <c r="K91" s="249"/>
    </row>
    <row r="92" s="1" customFormat="1" ht="15" customHeight="1">
      <c r="B92" s="260"/>
      <c r="C92" s="235" t="s">
        <v>222</v>
      </c>
      <c r="D92" s="235"/>
      <c r="E92" s="235"/>
      <c r="F92" s="258" t="s">
        <v>200</v>
      </c>
      <c r="G92" s="259"/>
      <c r="H92" s="235" t="s">
        <v>223</v>
      </c>
      <c r="I92" s="235" t="s">
        <v>196</v>
      </c>
      <c r="J92" s="235">
        <v>255</v>
      </c>
      <c r="K92" s="249"/>
    </row>
    <row r="93" s="1" customFormat="1" ht="15" customHeight="1">
      <c r="B93" s="260"/>
      <c r="C93" s="235" t="s">
        <v>224</v>
      </c>
      <c r="D93" s="235"/>
      <c r="E93" s="235"/>
      <c r="F93" s="258" t="s">
        <v>194</v>
      </c>
      <c r="G93" s="259"/>
      <c r="H93" s="235" t="s">
        <v>225</v>
      </c>
      <c r="I93" s="235" t="s">
        <v>226</v>
      </c>
      <c r="J93" s="235"/>
      <c r="K93" s="249"/>
    </row>
    <row r="94" s="1" customFormat="1" ht="15" customHeight="1">
      <c r="B94" s="260"/>
      <c r="C94" s="235" t="s">
        <v>227</v>
      </c>
      <c r="D94" s="235"/>
      <c r="E94" s="235"/>
      <c r="F94" s="258" t="s">
        <v>194</v>
      </c>
      <c r="G94" s="259"/>
      <c r="H94" s="235" t="s">
        <v>228</v>
      </c>
      <c r="I94" s="235" t="s">
        <v>229</v>
      </c>
      <c r="J94" s="235"/>
      <c r="K94" s="249"/>
    </row>
    <row r="95" s="1" customFormat="1" ht="15" customHeight="1">
      <c r="B95" s="260"/>
      <c r="C95" s="235" t="s">
        <v>230</v>
      </c>
      <c r="D95" s="235"/>
      <c r="E95" s="235"/>
      <c r="F95" s="258" t="s">
        <v>194</v>
      </c>
      <c r="G95" s="259"/>
      <c r="H95" s="235" t="s">
        <v>230</v>
      </c>
      <c r="I95" s="235" t="s">
        <v>229</v>
      </c>
      <c r="J95" s="235"/>
      <c r="K95" s="249"/>
    </row>
    <row r="96" s="1" customFormat="1" ht="15" customHeight="1">
      <c r="B96" s="260"/>
      <c r="C96" s="235" t="s">
        <v>40</v>
      </c>
      <c r="D96" s="235"/>
      <c r="E96" s="235"/>
      <c r="F96" s="258" t="s">
        <v>194</v>
      </c>
      <c r="G96" s="259"/>
      <c r="H96" s="235" t="s">
        <v>231</v>
      </c>
      <c r="I96" s="235" t="s">
        <v>229</v>
      </c>
      <c r="J96" s="235"/>
      <c r="K96" s="249"/>
    </row>
    <row r="97" s="1" customFormat="1" ht="15" customHeight="1">
      <c r="B97" s="260"/>
      <c r="C97" s="235" t="s">
        <v>50</v>
      </c>
      <c r="D97" s="235"/>
      <c r="E97" s="235"/>
      <c r="F97" s="258" t="s">
        <v>194</v>
      </c>
      <c r="G97" s="259"/>
      <c r="H97" s="235" t="s">
        <v>232</v>
      </c>
      <c r="I97" s="235" t="s">
        <v>229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233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188</v>
      </c>
      <c r="D103" s="250"/>
      <c r="E103" s="250"/>
      <c r="F103" s="250" t="s">
        <v>189</v>
      </c>
      <c r="G103" s="251"/>
      <c r="H103" s="250" t="s">
        <v>56</v>
      </c>
      <c r="I103" s="250" t="s">
        <v>59</v>
      </c>
      <c r="J103" s="250" t="s">
        <v>190</v>
      </c>
      <c r="K103" s="249"/>
    </row>
    <row r="104" s="1" customFormat="1" ht="17.25" customHeight="1">
      <c r="B104" s="247"/>
      <c r="C104" s="252" t="s">
        <v>191</v>
      </c>
      <c r="D104" s="252"/>
      <c r="E104" s="252"/>
      <c r="F104" s="253" t="s">
        <v>192</v>
      </c>
      <c r="G104" s="254"/>
      <c r="H104" s="252"/>
      <c r="I104" s="252"/>
      <c r="J104" s="252" t="s">
        <v>193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55</v>
      </c>
      <c r="D106" s="257"/>
      <c r="E106" s="257"/>
      <c r="F106" s="258" t="s">
        <v>194</v>
      </c>
      <c r="G106" s="235"/>
      <c r="H106" s="235" t="s">
        <v>234</v>
      </c>
      <c r="I106" s="235" t="s">
        <v>196</v>
      </c>
      <c r="J106" s="235">
        <v>20</v>
      </c>
      <c r="K106" s="249"/>
    </row>
    <row r="107" s="1" customFormat="1" ht="15" customHeight="1">
      <c r="B107" s="247"/>
      <c r="C107" s="235" t="s">
        <v>197</v>
      </c>
      <c r="D107" s="235"/>
      <c r="E107" s="235"/>
      <c r="F107" s="258" t="s">
        <v>194</v>
      </c>
      <c r="G107" s="235"/>
      <c r="H107" s="235" t="s">
        <v>234</v>
      </c>
      <c r="I107" s="235" t="s">
        <v>196</v>
      </c>
      <c r="J107" s="235">
        <v>120</v>
      </c>
      <c r="K107" s="249"/>
    </row>
    <row r="108" s="1" customFormat="1" ht="15" customHeight="1">
      <c r="B108" s="260"/>
      <c r="C108" s="235" t="s">
        <v>199</v>
      </c>
      <c r="D108" s="235"/>
      <c r="E108" s="235"/>
      <c r="F108" s="258" t="s">
        <v>200</v>
      </c>
      <c r="G108" s="235"/>
      <c r="H108" s="235" t="s">
        <v>234</v>
      </c>
      <c r="I108" s="235" t="s">
        <v>196</v>
      </c>
      <c r="J108" s="235">
        <v>50</v>
      </c>
      <c r="K108" s="249"/>
    </row>
    <row r="109" s="1" customFormat="1" ht="15" customHeight="1">
      <c r="B109" s="260"/>
      <c r="C109" s="235" t="s">
        <v>202</v>
      </c>
      <c r="D109" s="235"/>
      <c r="E109" s="235"/>
      <c r="F109" s="258" t="s">
        <v>194</v>
      </c>
      <c r="G109" s="235"/>
      <c r="H109" s="235" t="s">
        <v>234</v>
      </c>
      <c r="I109" s="235" t="s">
        <v>204</v>
      </c>
      <c r="J109" s="235"/>
      <c r="K109" s="249"/>
    </row>
    <row r="110" s="1" customFormat="1" ht="15" customHeight="1">
      <c r="B110" s="260"/>
      <c r="C110" s="235" t="s">
        <v>213</v>
      </c>
      <c r="D110" s="235"/>
      <c r="E110" s="235"/>
      <c r="F110" s="258" t="s">
        <v>200</v>
      </c>
      <c r="G110" s="235"/>
      <c r="H110" s="235" t="s">
        <v>234</v>
      </c>
      <c r="I110" s="235" t="s">
        <v>196</v>
      </c>
      <c r="J110" s="235">
        <v>50</v>
      </c>
      <c r="K110" s="249"/>
    </row>
    <row r="111" s="1" customFormat="1" ht="15" customHeight="1">
      <c r="B111" s="260"/>
      <c r="C111" s="235" t="s">
        <v>221</v>
      </c>
      <c r="D111" s="235"/>
      <c r="E111" s="235"/>
      <c r="F111" s="258" t="s">
        <v>200</v>
      </c>
      <c r="G111" s="235"/>
      <c r="H111" s="235" t="s">
        <v>234</v>
      </c>
      <c r="I111" s="235" t="s">
        <v>196</v>
      </c>
      <c r="J111" s="235">
        <v>50</v>
      </c>
      <c r="K111" s="249"/>
    </row>
    <row r="112" s="1" customFormat="1" ht="15" customHeight="1">
      <c r="B112" s="260"/>
      <c r="C112" s="235" t="s">
        <v>219</v>
      </c>
      <c r="D112" s="235"/>
      <c r="E112" s="235"/>
      <c r="F112" s="258" t="s">
        <v>200</v>
      </c>
      <c r="G112" s="235"/>
      <c r="H112" s="235" t="s">
        <v>234</v>
      </c>
      <c r="I112" s="235" t="s">
        <v>196</v>
      </c>
      <c r="J112" s="235">
        <v>50</v>
      </c>
      <c r="K112" s="249"/>
    </row>
    <row r="113" s="1" customFormat="1" ht="15" customHeight="1">
      <c r="B113" s="260"/>
      <c r="C113" s="235" t="s">
        <v>55</v>
      </c>
      <c r="D113" s="235"/>
      <c r="E113" s="235"/>
      <c r="F113" s="258" t="s">
        <v>194</v>
      </c>
      <c r="G113" s="235"/>
      <c r="H113" s="235" t="s">
        <v>235</v>
      </c>
      <c r="I113" s="235" t="s">
        <v>196</v>
      </c>
      <c r="J113" s="235">
        <v>20</v>
      </c>
      <c r="K113" s="249"/>
    </row>
    <row r="114" s="1" customFormat="1" ht="15" customHeight="1">
      <c r="B114" s="260"/>
      <c r="C114" s="235" t="s">
        <v>236</v>
      </c>
      <c r="D114" s="235"/>
      <c r="E114" s="235"/>
      <c r="F114" s="258" t="s">
        <v>194</v>
      </c>
      <c r="G114" s="235"/>
      <c r="H114" s="235" t="s">
        <v>237</v>
      </c>
      <c r="I114" s="235" t="s">
        <v>196</v>
      </c>
      <c r="J114" s="235">
        <v>120</v>
      </c>
      <c r="K114" s="249"/>
    </row>
    <row r="115" s="1" customFormat="1" ht="15" customHeight="1">
      <c r="B115" s="260"/>
      <c r="C115" s="235" t="s">
        <v>40</v>
      </c>
      <c r="D115" s="235"/>
      <c r="E115" s="235"/>
      <c r="F115" s="258" t="s">
        <v>194</v>
      </c>
      <c r="G115" s="235"/>
      <c r="H115" s="235" t="s">
        <v>238</v>
      </c>
      <c r="I115" s="235" t="s">
        <v>229</v>
      </c>
      <c r="J115" s="235"/>
      <c r="K115" s="249"/>
    </row>
    <row r="116" s="1" customFormat="1" ht="15" customHeight="1">
      <c r="B116" s="260"/>
      <c r="C116" s="235" t="s">
        <v>50</v>
      </c>
      <c r="D116" s="235"/>
      <c r="E116" s="235"/>
      <c r="F116" s="258" t="s">
        <v>194</v>
      </c>
      <c r="G116" s="235"/>
      <c r="H116" s="235" t="s">
        <v>239</v>
      </c>
      <c r="I116" s="235" t="s">
        <v>229</v>
      </c>
      <c r="J116" s="235"/>
      <c r="K116" s="249"/>
    </row>
    <row r="117" s="1" customFormat="1" ht="15" customHeight="1">
      <c r="B117" s="260"/>
      <c r="C117" s="235" t="s">
        <v>59</v>
      </c>
      <c r="D117" s="235"/>
      <c r="E117" s="235"/>
      <c r="F117" s="258" t="s">
        <v>194</v>
      </c>
      <c r="G117" s="235"/>
      <c r="H117" s="235" t="s">
        <v>240</v>
      </c>
      <c r="I117" s="235" t="s">
        <v>241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242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188</v>
      </c>
      <c r="D123" s="250"/>
      <c r="E123" s="250"/>
      <c r="F123" s="250" t="s">
        <v>189</v>
      </c>
      <c r="G123" s="251"/>
      <c r="H123" s="250" t="s">
        <v>56</v>
      </c>
      <c r="I123" s="250" t="s">
        <v>59</v>
      </c>
      <c r="J123" s="250" t="s">
        <v>190</v>
      </c>
      <c r="K123" s="279"/>
    </row>
    <row r="124" s="1" customFormat="1" ht="17.25" customHeight="1">
      <c r="B124" s="278"/>
      <c r="C124" s="252" t="s">
        <v>191</v>
      </c>
      <c r="D124" s="252"/>
      <c r="E124" s="252"/>
      <c r="F124" s="253" t="s">
        <v>192</v>
      </c>
      <c r="G124" s="254"/>
      <c r="H124" s="252"/>
      <c r="I124" s="252"/>
      <c r="J124" s="252" t="s">
        <v>193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197</v>
      </c>
      <c r="D126" s="257"/>
      <c r="E126" s="257"/>
      <c r="F126" s="258" t="s">
        <v>194</v>
      </c>
      <c r="G126" s="235"/>
      <c r="H126" s="235" t="s">
        <v>234</v>
      </c>
      <c r="I126" s="235" t="s">
        <v>196</v>
      </c>
      <c r="J126" s="235">
        <v>120</v>
      </c>
      <c r="K126" s="283"/>
    </row>
    <row r="127" s="1" customFormat="1" ht="15" customHeight="1">
      <c r="B127" s="280"/>
      <c r="C127" s="235" t="s">
        <v>243</v>
      </c>
      <c r="D127" s="235"/>
      <c r="E127" s="235"/>
      <c r="F127" s="258" t="s">
        <v>194</v>
      </c>
      <c r="G127" s="235"/>
      <c r="H127" s="235" t="s">
        <v>244</v>
      </c>
      <c r="I127" s="235" t="s">
        <v>196</v>
      </c>
      <c r="J127" s="235" t="s">
        <v>245</v>
      </c>
      <c r="K127" s="283"/>
    </row>
    <row r="128" s="1" customFormat="1" ht="15" customHeight="1">
      <c r="B128" s="280"/>
      <c r="C128" s="235" t="s">
        <v>142</v>
      </c>
      <c r="D128" s="235"/>
      <c r="E128" s="235"/>
      <c r="F128" s="258" t="s">
        <v>194</v>
      </c>
      <c r="G128" s="235"/>
      <c r="H128" s="235" t="s">
        <v>246</v>
      </c>
      <c r="I128" s="235" t="s">
        <v>196</v>
      </c>
      <c r="J128" s="235" t="s">
        <v>245</v>
      </c>
      <c r="K128" s="283"/>
    </row>
    <row r="129" s="1" customFormat="1" ht="15" customHeight="1">
      <c r="B129" s="280"/>
      <c r="C129" s="235" t="s">
        <v>205</v>
      </c>
      <c r="D129" s="235"/>
      <c r="E129" s="235"/>
      <c r="F129" s="258" t="s">
        <v>200</v>
      </c>
      <c r="G129" s="235"/>
      <c r="H129" s="235" t="s">
        <v>206</v>
      </c>
      <c r="I129" s="235" t="s">
        <v>196</v>
      </c>
      <c r="J129" s="235">
        <v>15</v>
      </c>
      <c r="K129" s="283"/>
    </row>
    <row r="130" s="1" customFormat="1" ht="15" customHeight="1">
      <c r="B130" s="280"/>
      <c r="C130" s="261" t="s">
        <v>207</v>
      </c>
      <c r="D130" s="261"/>
      <c r="E130" s="261"/>
      <c r="F130" s="262" t="s">
        <v>200</v>
      </c>
      <c r="G130" s="261"/>
      <c r="H130" s="261" t="s">
        <v>208</v>
      </c>
      <c r="I130" s="261" t="s">
        <v>196</v>
      </c>
      <c r="J130" s="261">
        <v>15</v>
      </c>
      <c r="K130" s="283"/>
    </row>
    <row r="131" s="1" customFormat="1" ht="15" customHeight="1">
      <c r="B131" s="280"/>
      <c r="C131" s="261" t="s">
        <v>209</v>
      </c>
      <c r="D131" s="261"/>
      <c r="E131" s="261"/>
      <c r="F131" s="262" t="s">
        <v>200</v>
      </c>
      <c r="G131" s="261"/>
      <c r="H131" s="261" t="s">
        <v>210</v>
      </c>
      <c r="I131" s="261" t="s">
        <v>196</v>
      </c>
      <c r="J131" s="261">
        <v>20</v>
      </c>
      <c r="K131" s="283"/>
    </row>
    <row r="132" s="1" customFormat="1" ht="15" customHeight="1">
      <c r="B132" s="280"/>
      <c r="C132" s="261" t="s">
        <v>211</v>
      </c>
      <c r="D132" s="261"/>
      <c r="E132" s="261"/>
      <c r="F132" s="262" t="s">
        <v>200</v>
      </c>
      <c r="G132" s="261"/>
      <c r="H132" s="261" t="s">
        <v>212</v>
      </c>
      <c r="I132" s="261" t="s">
        <v>196</v>
      </c>
      <c r="J132" s="261">
        <v>20</v>
      </c>
      <c r="K132" s="283"/>
    </row>
    <row r="133" s="1" customFormat="1" ht="15" customHeight="1">
      <c r="B133" s="280"/>
      <c r="C133" s="235" t="s">
        <v>199</v>
      </c>
      <c r="D133" s="235"/>
      <c r="E133" s="235"/>
      <c r="F133" s="258" t="s">
        <v>200</v>
      </c>
      <c r="G133" s="235"/>
      <c r="H133" s="235" t="s">
        <v>234</v>
      </c>
      <c r="I133" s="235" t="s">
        <v>196</v>
      </c>
      <c r="J133" s="235">
        <v>50</v>
      </c>
      <c r="K133" s="283"/>
    </row>
    <row r="134" s="1" customFormat="1" ht="15" customHeight="1">
      <c r="B134" s="280"/>
      <c r="C134" s="235" t="s">
        <v>213</v>
      </c>
      <c r="D134" s="235"/>
      <c r="E134" s="235"/>
      <c r="F134" s="258" t="s">
        <v>200</v>
      </c>
      <c r="G134" s="235"/>
      <c r="H134" s="235" t="s">
        <v>234</v>
      </c>
      <c r="I134" s="235" t="s">
        <v>196</v>
      </c>
      <c r="J134" s="235">
        <v>50</v>
      </c>
      <c r="K134" s="283"/>
    </row>
    <row r="135" s="1" customFormat="1" ht="15" customHeight="1">
      <c r="B135" s="280"/>
      <c r="C135" s="235" t="s">
        <v>219</v>
      </c>
      <c r="D135" s="235"/>
      <c r="E135" s="235"/>
      <c r="F135" s="258" t="s">
        <v>200</v>
      </c>
      <c r="G135" s="235"/>
      <c r="H135" s="235" t="s">
        <v>234</v>
      </c>
      <c r="I135" s="235" t="s">
        <v>196</v>
      </c>
      <c r="J135" s="235">
        <v>50</v>
      </c>
      <c r="K135" s="283"/>
    </row>
    <row r="136" s="1" customFormat="1" ht="15" customHeight="1">
      <c r="B136" s="280"/>
      <c r="C136" s="235" t="s">
        <v>221</v>
      </c>
      <c r="D136" s="235"/>
      <c r="E136" s="235"/>
      <c r="F136" s="258" t="s">
        <v>200</v>
      </c>
      <c r="G136" s="235"/>
      <c r="H136" s="235" t="s">
        <v>234</v>
      </c>
      <c r="I136" s="235" t="s">
        <v>196</v>
      </c>
      <c r="J136" s="235">
        <v>50</v>
      </c>
      <c r="K136" s="283"/>
    </row>
    <row r="137" s="1" customFormat="1" ht="15" customHeight="1">
      <c r="B137" s="280"/>
      <c r="C137" s="235" t="s">
        <v>222</v>
      </c>
      <c r="D137" s="235"/>
      <c r="E137" s="235"/>
      <c r="F137" s="258" t="s">
        <v>200</v>
      </c>
      <c r="G137" s="235"/>
      <c r="H137" s="235" t="s">
        <v>247</v>
      </c>
      <c r="I137" s="235" t="s">
        <v>196</v>
      </c>
      <c r="J137" s="235">
        <v>255</v>
      </c>
      <c r="K137" s="283"/>
    </row>
    <row r="138" s="1" customFormat="1" ht="15" customHeight="1">
      <c r="B138" s="280"/>
      <c r="C138" s="235" t="s">
        <v>224</v>
      </c>
      <c r="D138" s="235"/>
      <c r="E138" s="235"/>
      <c r="F138" s="258" t="s">
        <v>194</v>
      </c>
      <c r="G138" s="235"/>
      <c r="H138" s="235" t="s">
        <v>248</v>
      </c>
      <c r="I138" s="235" t="s">
        <v>226</v>
      </c>
      <c r="J138" s="235"/>
      <c r="K138" s="283"/>
    </row>
    <row r="139" s="1" customFormat="1" ht="15" customHeight="1">
      <c r="B139" s="280"/>
      <c r="C139" s="235" t="s">
        <v>227</v>
      </c>
      <c r="D139" s="235"/>
      <c r="E139" s="235"/>
      <c r="F139" s="258" t="s">
        <v>194</v>
      </c>
      <c r="G139" s="235"/>
      <c r="H139" s="235" t="s">
        <v>249</v>
      </c>
      <c r="I139" s="235" t="s">
        <v>229</v>
      </c>
      <c r="J139" s="235"/>
      <c r="K139" s="283"/>
    </row>
    <row r="140" s="1" customFormat="1" ht="15" customHeight="1">
      <c r="B140" s="280"/>
      <c r="C140" s="235" t="s">
        <v>230</v>
      </c>
      <c r="D140" s="235"/>
      <c r="E140" s="235"/>
      <c r="F140" s="258" t="s">
        <v>194</v>
      </c>
      <c r="G140" s="235"/>
      <c r="H140" s="235" t="s">
        <v>230</v>
      </c>
      <c r="I140" s="235" t="s">
        <v>229</v>
      </c>
      <c r="J140" s="235"/>
      <c r="K140" s="283"/>
    </row>
    <row r="141" s="1" customFormat="1" ht="15" customHeight="1">
      <c r="B141" s="280"/>
      <c r="C141" s="235" t="s">
        <v>40</v>
      </c>
      <c r="D141" s="235"/>
      <c r="E141" s="235"/>
      <c r="F141" s="258" t="s">
        <v>194</v>
      </c>
      <c r="G141" s="235"/>
      <c r="H141" s="235" t="s">
        <v>250</v>
      </c>
      <c r="I141" s="235" t="s">
        <v>229</v>
      </c>
      <c r="J141" s="235"/>
      <c r="K141" s="283"/>
    </row>
    <row r="142" s="1" customFormat="1" ht="15" customHeight="1">
      <c r="B142" s="280"/>
      <c r="C142" s="235" t="s">
        <v>251</v>
      </c>
      <c r="D142" s="235"/>
      <c r="E142" s="235"/>
      <c r="F142" s="258" t="s">
        <v>194</v>
      </c>
      <c r="G142" s="235"/>
      <c r="H142" s="235" t="s">
        <v>252</v>
      </c>
      <c r="I142" s="235" t="s">
        <v>229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253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188</v>
      </c>
      <c r="D148" s="250"/>
      <c r="E148" s="250"/>
      <c r="F148" s="250" t="s">
        <v>189</v>
      </c>
      <c r="G148" s="251"/>
      <c r="H148" s="250" t="s">
        <v>56</v>
      </c>
      <c r="I148" s="250" t="s">
        <v>59</v>
      </c>
      <c r="J148" s="250" t="s">
        <v>190</v>
      </c>
      <c r="K148" s="249"/>
    </row>
    <row r="149" s="1" customFormat="1" ht="17.25" customHeight="1">
      <c r="B149" s="247"/>
      <c r="C149" s="252" t="s">
        <v>191</v>
      </c>
      <c r="D149" s="252"/>
      <c r="E149" s="252"/>
      <c r="F149" s="253" t="s">
        <v>192</v>
      </c>
      <c r="G149" s="254"/>
      <c r="H149" s="252"/>
      <c r="I149" s="252"/>
      <c r="J149" s="252" t="s">
        <v>193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197</v>
      </c>
      <c r="D151" s="235"/>
      <c r="E151" s="235"/>
      <c r="F151" s="288" t="s">
        <v>194</v>
      </c>
      <c r="G151" s="235"/>
      <c r="H151" s="287" t="s">
        <v>234</v>
      </c>
      <c r="I151" s="287" t="s">
        <v>196</v>
      </c>
      <c r="J151" s="287">
        <v>120</v>
      </c>
      <c r="K151" s="283"/>
    </row>
    <row r="152" s="1" customFormat="1" ht="15" customHeight="1">
      <c r="B152" s="260"/>
      <c r="C152" s="287" t="s">
        <v>243</v>
      </c>
      <c r="D152" s="235"/>
      <c r="E152" s="235"/>
      <c r="F152" s="288" t="s">
        <v>194</v>
      </c>
      <c r="G152" s="235"/>
      <c r="H152" s="287" t="s">
        <v>254</v>
      </c>
      <c r="I152" s="287" t="s">
        <v>196</v>
      </c>
      <c r="J152" s="287" t="s">
        <v>245</v>
      </c>
      <c r="K152" s="283"/>
    </row>
    <row r="153" s="1" customFormat="1" ht="15" customHeight="1">
      <c r="B153" s="260"/>
      <c r="C153" s="287" t="s">
        <v>142</v>
      </c>
      <c r="D153" s="235"/>
      <c r="E153" s="235"/>
      <c r="F153" s="288" t="s">
        <v>194</v>
      </c>
      <c r="G153" s="235"/>
      <c r="H153" s="287" t="s">
        <v>255</v>
      </c>
      <c r="I153" s="287" t="s">
        <v>196</v>
      </c>
      <c r="J153" s="287" t="s">
        <v>245</v>
      </c>
      <c r="K153" s="283"/>
    </row>
    <row r="154" s="1" customFormat="1" ht="15" customHeight="1">
      <c r="B154" s="260"/>
      <c r="C154" s="287" t="s">
        <v>199</v>
      </c>
      <c r="D154" s="235"/>
      <c r="E154" s="235"/>
      <c r="F154" s="288" t="s">
        <v>200</v>
      </c>
      <c r="G154" s="235"/>
      <c r="H154" s="287" t="s">
        <v>234</v>
      </c>
      <c r="I154" s="287" t="s">
        <v>196</v>
      </c>
      <c r="J154" s="287">
        <v>50</v>
      </c>
      <c r="K154" s="283"/>
    </row>
    <row r="155" s="1" customFormat="1" ht="15" customHeight="1">
      <c r="B155" s="260"/>
      <c r="C155" s="287" t="s">
        <v>202</v>
      </c>
      <c r="D155" s="235"/>
      <c r="E155" s="235"/>
      <c r="F155" s="288" t="s">
        <v>194</v>
      </c>
      <c r="G155" s="235"/>
      <c r="H155" s="287" t="s">
        <v>234</v>
      </c>
      <c r="I155" s="287" t="s">
        <v>204</v>
      </c>
      <c r="J155" s="287"/>
      <c r="K155" s="283"/>
    </row>
    <row r="156" s="1" customFormat="1" ht="15" customHeight="1">
      <c r="B156" s="260"/>
      <c r="C156" s="287" t="s">
        <v>213</v>
      </c>
      <c r="D156" s="235"/>
      <c r="E156" s="235"/>
      <c r="F156" s="288" t="s">
        <v>200</v>
      </c>
      <c r="G156" s="235"/>
      <c r="H156" s="287" t="s">
        <v>234</v>
      </c>
      <c r="I156" s="287" t="s">
        <v>196</v>
      </c>
      <c r="J156" s="287">
        <v>50</v>
      </c>
      <c r="K156" s="283"/>
    </row>
    <row r="157" s="1" customFormat="1" ht="15" customHeight="1">
      <c r="B157" s="260"/>
      <c r="C157" s="287" t="s">
        <v>221</v>
      </c>
      <c r="D157" s="235"/>
      <c r="E157" s="235"/>
      <c r="F157" s="288" t="s">
        <v>200</v>
      </c>
      <c r="G157" s="235"/>
      <c r="H157" s="287" t="s">
        <v>234</v>
      </c>
      <c r="I157" s="287" t="s">
        <v>196</v>
      </c>
      <c r="J157" s="287">
        <v>50</v>
      </c>
      <c r="K157" s="283"/>
    </row>
    <row r="158" s="1" customFormat="1" ht="15" customHeight="1">
      <c r="B158" s="260"/>
      <c r="C158" s="287" t="s">
        <v>219</v>
      </c>
      <c r="D158" s="235"/>
      <c r="E158" s="235"/>
      <c r="F158" s="288" t="s">
        <v>200</v>
      </c>
      <c r="G158" s="235"/>
      <c r="H158" s="287" t="s">
        <v>234</v>
      </c>
      <c r="I158" s="287" t="s">
        <v>196</v>
      </c>
      <c r="J158" s="287">
        <v>50</v>
      </c>
      <c r="K158" s="283"/>
    </row>
    <row r="159" s="1" customFormat="1" ht="15" customHeight="1">
      <c r="B159" s="260"/>
      <c r="C159" s="287" t="s">
        <v>90</v>
      </c>
      <c r="D159" s="235"/>
      <c r="E159" s="235"/>
      <c r="F159" s="288" t="s">
        <v>194</v>
      </c>
      <c r="G159" s="235"/>
      <c r="H159" s="287" t="s">
        <v>256</v>
      </c>
      <c r="I159" s="287" t="s">
        <v>196</v>
      </c>
      <c r="J159" s="287" t="s">
        <v>257</v>
      </c>
      <c r="K159" s="283"/>
    </row>
    <row r="160" s="1" customFormat="1" ht="15" customHeight="1">
      <c r="B160" s="260"/>
      <c r="C160" s="287" t="s">
        <v>258</v>
      </c>
      <c r="D160" s="235"/>
      <c r="E160" s="235"/>
      <c r="F160" s="288" t="s">
        <v>194</v>
      </c>
      <c r="G160" s="235"/>
      <c r="H160" s="287" t="s">
        <v>259</v>
      </c>
      <c r="I160" s="287" t="s">
        <v>229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260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188</v>
      </c>
      <c r="D166" s="250"/>
      <c r="E166" s="250"/>
      <c r="F166" s="250" t="s">
        <v>189</v>
      </c>
      <c r="G166" s="292"/>
      <c r="H166" s="293" t="s">
        <v>56</v>
      </c>
      <c r="I166" s="293" t="s">
        <v>59</v>
      </c>
      <c r="J166" s="250" t="s">
        <v>190</v>
      </c>
      <c r="K166" s="227"/>
    </row>
    <row r="167" s="1" customFormat="1" ht="17.25" customHeight="1">
      <c r="B167" s="228"/>
      <c r="C167" s="252" t="s">
        <v>191</v>
      </c>
      <c r="D167" s="252"/>
      <c r="E167" s="252"/>
      <c r="F167" s="253" t="s">
        <v>192</v>
      </c>
      <c r="G167" s="294"/>
      <c r="H167" s="295"/>
      <c r="I167" s="295"/>
      <c r="J167" s="252" t="s">
        <v>193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197</v>
      </c>
      <c r="D169" s="235"/>
      <c r="E169" s="235"/>
      <c r="F169" s="258" t="s">
        <v>194</v>
      </c>
      <c r="G169" s="235"/>
      <c r="H169" s="235" t="s">
        <v>234</v>
      </c>
      <c r="I169" s="235" t="s">
        <v>196</v>
      </c>
      <c r="J169" s="235">
        <v>120</v>
      </c>
      <c r="K169" s="283"/>
    </row>
    <row r="170" s="1" customFormat="1" ht="15" customHeight="1">
      <c r="B170" s="260"/>
      <c r="C170" s="235" t="s">
        <v>243</v>
      </c>
      <c r="D170" s="235"/>
      <c r="E170" s="235"/>
      <c r="F170" s="258" t="s">
        <v>194</v>
      </c>
      <c r="G170" s="235"/>
      <c r="H170" s="235" t="s">
        <v>244</v>
      </c>
      <c r="I170" s="235" t="s">
        <v>196</v>
      </c>
      <c r="J170" s="235" t="s">
        <v>245</v>
      </c>
      <c r="K170" s="283"/>
    </row>
    <row r="171" s="1" customFormat="1" ht="15" customHeight="1">
      <c r="B171" s="260"/>
      <c r="C171" s="235" t="s">
        <v>142</v>
      </c>
      <c r="D171" s="235"/>
      <c r="E171" s="235"/>
      <c r="F171" s="258" t="s">
        <v>194</v>
      </c>
      <c r="G171" s="235"/>
      <c r="H171" s="235" t="s">
        <v>261</v>
      </c>
      <c r="I171" s="235" t="s">
        <v>196</v>
      </c>
      <c r="J171" s="235" t="s">
        <v>245</v>
      </c>
      <c r="K171" s="283"/>
    </row>
    <row r="172" s="1" customFormat="1" ht="15" customHeight="1">
      <c r="B172" s="260"/>
      <c r="C172" s="235" t="s">
        <v>199</v>
      </c>
      <c r="D172" s="235"/>
      <c r="E172" s="235"/>
      <c r="F172" s="258" t="s">
        <v>200</v>
      </c>
      <c r="G172" s="235"/>
      <c r="H172" s="235" t="s">
        <v>261</v>
      </c>
      <c r="I172" s="235" t="s">
        <v>196</v>
      </c>
      <c r="J172" s="235">
        <v>50</v>
      </c>
      <c r="K172" s="283"/>
    </row>
    <row r="173" s="1" customFormat="1" ht="15" customHeight="1">
      <c r="B173" s="260"/>
      <c r="C173" s="235" t="s">
        <v>202</v>
      </c>
      <c r="D173" s="235"/>
      <c r="E173" s="235"/>
      <c r="F173" s="258" t="s">
        <v>194</v>
      </c>
      <c r="G173" s="235"/>
      <c r="H173" s="235" t="s">
        <v>261</v>
      </c>
      <c r="I173" s="235" t="s">
        <v>204</v>
      </c>
      <c r="J173" s="235"/>
      <c r="K173" s="283"/>
    </row>
    <row r="174" s="1" customFormat="1" ht="15" customHeight="1">
      <c r="B174" s="260"/>
      <c r="C174" s="235" t="s">
        <v>213</v>
      </c>
      <c r="D174" s="235"/>
      <c r="E174" s="235"/>
      <c r="F174" s="258" t="s">
        <v>200</v>
      </c>
      <c r="G174" s="235"/>
      <c r="H174" s="235" t="s">
        <v>261</v>
      </c>
      <c r="I174" s="235" t="s">
        <v>196</v>
      </c>
      <c r="J174" s="235">
        <v>50</v>
      </c>
      <c r="K174" s="283"/>
    </row>
    <row r="175" s="1" customFormat="1" ht="15" customHeight="1">
      <c r="B175" s="260"/>
      <c r="C175" s="235" t="s">
        <v>221</v>
      </c>
      <c r="D175" s="235"/>
      <c r="E175" s="235"/>
      <c r="F175" s="258" t="s">
        <v>200</v>
      </c>
      <c r="G175" s="235"/>
      <c r="H175" s="235" t="s">
        <v>261</v>
      </c>
      <c r="I175" s="235" t="s">
        <v>196</v>
      </c>
      <c r="J175" s="235">
        <v>50</v>
      </c>
      <c r="K175" s="283"/>
    </row>
    <row r="176" s="1" customFormat="1" ht="15" customHeight="1">
      <c r="B176" s="260"/>
      <c r="C176" s="235" t="s">
        <v>219</v>
      </c>
      <c r="D176" s="235"/>
      <c r="E176" s="235"/>
      <c r="F176" s="258" t="s">
        <v>200</v>
      </c>
      <c r="G176" s="235"/>
      <c r="H176" s="235" t="s">
        <v>261</v>
      </c>
      <c r="I176" s="235" t="s">
        <v>196</v>
      </c>
      <c r="J176" s="235">
        <v>50</v>
      </c>
      <c r="K176" s="283"/>
    </row>
    <row r="177" s="1" customFormat="1" ht="15" customHeight="1">
      <c r="B177" s="260"/>
      <c r="C177" s="235" t="s">
        <v>96</v>
      </c>
      <c r="D177" s="235"/>
      <c r="E177" s="235"/>
      <c r="F177" s="258" t="s">
        <v>194</v>
      </c>
      <c r="G177" s="235"/>
      <c r="H177" s="235" t="s">
        <v>262</v>
      </c>
      <c r="I177" s="235" t="s">
        <v>263</v>
      </c>
      <c r="J177" s="235"/>
      <c r="K177" s="283"/>
    </row>
    <row r="178" s="1" customFormat="1" ht="15" customHeight="1">
      <c r="B178" s="260"/>
      <c r="C178" s="235" t="s">
        <v>59</v>
      </c>
      <c r="D178" s="235"/>
      <c r="E178" s="235"/>
      <c r="F178" s="258" t="s">
        <v>194</v>
      </c>
      <c r="G178" s="235"/>
      <c r="H178" s="235" t="s">
        <v>264</v>
      </c>
      <c r="I178" s="235" t="s">
        <v>265</v>
      </c>
      <c r="J178" s="235">
        <v>1</v>
      </c>
      <c r="K178" s="283"/>
    </row>
    <row r="179" s="1" customFormat="1" ht="15" customHeight="1">
      <c r="B179" s="260"/>
      <c r="C179" s="235" t="s">
        <v>55</v>
      </c>
      <c r="D179" s="235"/>
      <c r="E179" s="235"/>
      <c r="F179" s="258" t="s">
        <v>194</v>
      </c>
      <c r="G179" s="235"/>
      <c r="H179" s="235" t="s">
        <v>266</v>
      </c>
      <c r="I179" s="235" t="s">
        <v>196</v>
      </c>
      <c r="J179" s="235">
        <v>20</v>
      </c>
      <c r="K179" s="283"/>
    </row>
    <row r="180" s="1" customFormat="1" ht="15" customHeight="1">
      <c r="B180" s="260"/>
      <c r="C180" s="235" t="s">
        <v>56</v>
      </c>
      <c r="D180" s="235"/>
      <c r="E180" s="235"/>
      <c r="F180" s="258" t="s">
        <v>194</v>
      </c>
      <c r="G180" s="235"/>
      <c r="H180" s="235" t="s">
        <v>267</v>
      </c>
      <c r="I180" s="235" t="s">
        <v>196</v>
      </c>
      <c r="J180" s="235">
        <v>255</v>
      </c>
      <c r="K180" s="283"/>
    </row>
    <row r="181" s="1" customFormat="1" ht="15" customHeight="1">
      <c r="B181" s="260"/>
      <c r="C181" s="235" t="s">
        <v>97</v>
      </c>
      <c r="D181" s="235"/>
      <c r="E181" s="235"/>
      <c r="F181" s="258" t="s">
        <v>194</v>
      </c>
      <c r="G181" s="235"/>
      <c r="H181" s="235" t="s">
        <v>158</v>
      </c>
      <c r="I181" s="235" t="s">
        <v>196</v>
      </c>
      <c r="J181" s="235">
        <v>10</v>
      </c>
      <c r="K181" s="283"/>
    </row>
    <row r="182" s="1" customFormat="1" ht="15" customHeight="1">
      <c r="B182" s="260"/>
      <c r="C182" s="235" t="s">
        <v>98</v>
      </c>
      <c r="D182" s="235"/>
      <c r="E182" s="235"/>
      <c r="F182" s="258" t="s">
        <v>194</v>
      </c>
      <c r="G182" s="235"/>
      <c r="H182" s="235" t="s">
        <v>268</v>
      </c>
      <c r="I182" s="235" t="s">
        <v>229</v>
      </c>
      <c r="J182" s="235"/>
      <c r="K182" s="283"/>
    </row>
    <row r="183" s="1" customFormat="1" ht="15" customHeight="1">
      <c r="B183" s="260"/>
      <c r="C183" s="235" t="s">
        <v>269</v>
      </c>
      <c r="D183" s="235"/>
      <c r="E183" s="235"/>
      <c r="F183" s="258" t="s">
        <v>194</v>
      </c>
      <c r="G183" s="235"/>
      <c r="H183" s="235" t="s">
        <v>270</v>
      </c>
      <c r="I183" s="235" t="s">
        <v>229</v>
      </c>
      <c r="J183" s="235"/>
      <c r="K183" s="283"/>
    </row>
    <row r="184" s="1" customFormat="1" ht="15" customHeight="1">
      <c r="B184" s="260"/>
      <c r="C184" s="235" t="s">
        <v>258</v>
      </c>
      <c r="D184" s="235"/>
      <c r="E184" s="235"/>
      <c r="F184" s="258" t="s">
        <v>194</v>
      </c>
      <c r="G184" s="235"/>
      <c r="H184" s="235" t="s">
        <v>271</v>
      </c>
      <c r="I184" s="235" t="s">
        <v>229</v>
      </c>
      <c r="J184" s="235"/>
      <c r="K184" s="283"/>
    </row>
    <row r="185" s="1" customFormat="1" ht="15" customHeight="1">
      <c r="B185" s="260"/>
      <c r="C185" s="235" t="s">
        <v>100</v>
      </c>
      <c r="D185" s="235"/>
      <c r="E185" s="235"/>
      <c r="F185" s="258" t="s">
        <v>200</v>
      </c>
      <c r="G185" s="235"/>
      <c r="H185" s="235" t="s">
        <v>272</v>
      </c>
      <c r="I185" s="235" t="s">
        <v>196</v>
      </c>
      <c r="J185" s="235">
        <v>50</v>
      </c>
      <c r="K185" s="283"/>
    </row>
    <row r="186" s="1" customFormat="1" ht="15" customHeight="1">
      <c r="B186" s="260"/>
      <c r="C186" s="235" t="s">
        <v>273</v>
      </c>
      <c r="D186" s="235"/>
      <c r="E186" s="235"/>
      <c r="F186" s="258" t="s">
        <v>200</v>
      </c>
      <c r="G186" s="235"/>
      <c r="H186" s="235" t="s">
        <v>274</v>
      </c>
      <c r="I186" s="235" t="s">
        <v>275</v>
      </c>
      <c r="J186" s="235"/>
      <c r="K186" s="283"/>
    </row>
    <row r="187" s="1" customFormat="1" ht="15" customHeight="1">
      <c r="B187" s="260"/>
      <c r="C187" s="235" t="s">
        <v>276</v>
      </c>
      <c r="D187" s="235"/>
      <c r="E187" s="235"/>
      <c r="F187" s="258" t="s">
        <v>200</v>
      </c>
      <c r="G187" s="235"/>
      <c r="H187" s="235" t="s">
        <v>277</v>
      </c>
      <c r="I187" s="235" t="s">
        <v>275</v>
      </c>
      <c r="J187" s="235"/>
      <c r="K187" s="283"/>
    </row>
    <row r="188" s="1" customFormat="1" ht="15" customHeight="1">
      <c r="B188" s="260"/>
      <c r="C188" s="235" t="s">
        <v>278</v>
      </c>
      <c r="D188" s="235"/>
      <c r="E188" s="235"/>
      <c r="F188" s="258" t="s">
        <v>200</v>
      </c>
      <c r="G188" s="235"/>
      <c r="H188" s="235" t="s">
        <v>279</v>
      </c>
      <c r="I188" s="235" t="s">
        <v>275</v>
      </c>
      <c r="J188" s="235"/>
      <c r="K188" s="283"/>
    </row>
    <row r="189" s="1" customFormat="1" ht="15" customHeight="1">
      <c r="B189" s="260"/>
      <c r="C189" s="296" t="s">
        <v>280</v>
      </c>
      <c r="D189" s="235"/>
      <c r="E189" s="235"/>
      <c r="F189" s="258" t="s">
        <v>200</v>
      </c>
      <c r="G189" s="235"/>
      <c r="H189" s="235" t="s">
        <v>281</v>
      </c>
      <c r="I189" s="235" t="s">
        <v>282</v>
      </c>
      <c r="J189" s="297" t="s">
        <v>283</v>
      </c>
      <c r="K189" s="283"/>
    </row>
    <row r="190" s="1" customFormat="1" ht="15" customHeight="1">
      <c r="B190" s="260"/>
      <c r="C190" s="296" t="s">
        <v>44</v>
      </c>
      <c r="D190" s="235"/>
      <c r="E190" s="235"/>
      <c r="F190" s="258" t="s">
        <v>194</v>
      </c>
      <c r="G190" s="235"/>
      <c r="H190" s="232" t="s">
        <v>284</v>
      </c>
      <c r="I190" s="235" t="s">
        <v>285</v>
      </c>
      <c r="J190" s="235"/>
      <c r="K190" s="283"/>
    </row>
    <row r="191" s="1" customFormat="1" ht="15" customHeight="1">
      <c r="B191" s="260"/>
      <c r="C191" s="296" t="s">
        <v>286</v>
      </c>
      <c r="D191" s="235"/>
      <c r="E191" s="235"/>
      <c r="F191" s="258" t="s">
        <v>194</v>
      </c>
      <c r="G191" s="235"/>
      <c r="H191" s="235" t="s">
        <v>287</v>
      </c>
      <c r="I191" s="235" t="s">
        <v>229</v>
      </c>
      <c r="J191" s="235"/>
      <c r="K191" s="283"/>
    </row>
    <row r="192" s="1" customFormat="1" ht="15" customHeight="1">
      <c r="B192" s="260"/>
      <c r="C192" s="296" t="s">
        <v>288</v>
      </c>
      <c r="D192" s="235"/>
      <c r="E192" s="235"/>
      <c r="F192" s="258" t="s">
        <v>194</v>
      </c>
      <c r="G192" s="235"/>
      <c r="H192" s="235" t="s">
        <v>289</v>
      </c>
      <c r="I192" s="235" t="s">
        <v>229</v>
      </c>
      <c r="J192" s="235"/>
      <c r="K192" s="283"/>
    </row>
    <row r="193" s="1" customFormat="1" ht="15" customHeight="1">
      <c r="B193" s="260"/>
      <c r="C193" s="296" t="s">
        <v>290</v>
      </c>
      <c r="D193" s="235"/>
      <c r="E193" s="235"/>
      <c r="F193" s="258" t="s">
        <v>200</v>
      </c>
      <c r="G193" s="235"/>
      <c r="H193" s="235" t="s">
        <v>291</v>
      </c>
      <c r="I193" s="235" t="s">
        <v>229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292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293</v>
      </c>
      <c r="D200" s="299"/>
      <c r="E200" s="299"/>
      <c r="F200" s="299" t="s">
        <v>294</v>
      </c>
      <c r="G200" s="300"/>
      <c r="H200" s="299" t="s">
        <v>295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285</v>
      </c>
      <c r="D202" s="235"/>
      <c r="E202" s="235"/>
      <c r="F202" s="258" t="s">
        <v>45</v>
      </c>
      <c r="G202" s="235"/>
      <c r="H202" s="235" t="s">
        <v>296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46</v>
      </c>
      <c r="G203" s="235"/>
      <c r="H203" s="235" t="s">
        <v>297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49</v>
      </c>
      <c r="G204" s="235"/>
      <c r="H204" s="235" t="s">
        <v>298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47</v>
      </c>
      <c r="G205" s="235"/>
      <c r="H205" s="235" t="s">
        <v>299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48</v>
      </c>
      <c r="G206" s="235"/>
      <c r="H206" s="235" t="s">
        <v>300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241</v>
      </c>
      <c r="D208" s="235"/>
      <c r="E208" s="235"/>
      <c r="F208" s="258" t="s">
        <v>81</v>
      </c>
      <c r="G208" s="235"/>
      <c r="H208" s="235" t="s">
        <v>301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136</v>
      </c>
      <c r="G209" s="235"/>
      <c r="H209" s="235" t="s">
        <v>137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134</v>
      </c>
      <c r="G210" s="235"/>
      <c r="H210" s="235" t="s">
        <v>302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138</v>
      </c>
      <c r="G211" s="296"/>
      <c r="H211" s="287" t="s">
        <v>139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140</v>
      </c>
      <c r="G212" s="296"/>
      <c r="H212" s="287" t="s">
        <v>303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265</v>
      </c>
      <c r="D214" s="235"/>
      <c r="E214" s="235"/>
      <c r="F214" s="258">
        <v>1</v>
      </c>
      <c r="G214" s="296"/>
      <c r="H214" s="287" t="s">
        <v>304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305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306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307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Brůna</dc:creator>
  <cp:lastModifiedBy>Milan Brůna</cp:lastModifiedBy>
  <dcterms:created xsi:type="dcterms:W3CDTF">2023-01-04T11:57:31Z</dcterms:created>
  <dcterms:modified xsi:type="dcterms:W3CDTF">2023-01-04T11:57:33Z</dcterms:modified>
</cp:coreProperties>
</file>