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15195" windowHeight="11640" activeTab="0"/>
  </bookViews>
  <sheets>
    <sheet name="KPÚ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<sst xmlns="http://schemas.openxmlformats.org/spreadsheetml/2006/main" count="120" uniqueCount="81">
  <si>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</si>
  <si>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</si>
  <si>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</si>
  <si>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</si>
  <si>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</si>
  <si>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</si>
  <si>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</si>
  <si>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</si>
  <si>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</si>
  <si>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</si>
  <si>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</si>
  <si>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</si>
  <si>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</si>
  <si>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</si>
  <si>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</si>
  <si>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</si>
  <si>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Vytyčení hranic pozemků dle návrhu KPÚ</t>
  </si>
  <si>
    <t>Termín ukončení v měsících
od výzvy zadavatele</t>
  </si>
  <si>
    <t>Cena za MJ bez
DPH v Kč</t>
  </si>
  <si>
    <t>Počet MJ</t>
  </si>
  <si>
    <t xml:space="preserve">Cena bez DPH
celkem v Kč 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</si>
  <si>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</si>
  <si>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</si>
  <si>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</si>
  <si>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</si>
  <si>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</si>
  <si>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</si>
  <si>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</si>
  <si>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</si>
  <si>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</si>
  <si>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</si>
  <si>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</si>
  <si>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</si>
  <si>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</si>
  <si>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</si>
  <si>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</si>
  <si>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</si>
  <si>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</si>
  <si>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</si>
  <si>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</si>
  <si>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</si>
  <si>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</si>
  <si>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</si>
  <si>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</si>
  <si>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</si>
  <si>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</si>
  <si>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</si>
  <si>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</si>
  <si>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</si>
  <si>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</si>
  <si>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</si>
  <si>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</si>
  <si>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</si>
  <si>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t>2.6.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</si>
  <si>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</si>
  <si>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r>
      <t xml:space="preserve">Návrhové práce celkem </t>
    </r>
    <r>
      <rPr>
        <sz val="11"/>
        <rFont val="Times New Roman"/>
        <family val="1"/>
      </rPr>
      <t>(2.1.-2.6.)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</si>
  <si>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</si>
  <si>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</si>
  <si>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t>1.Přípravné práce celkem (1.1.-1.7.) bez DPH</t>
  </si>
  <si>
    <t>2.Návrhové práce celkem (2.1.-2.6.) bez DPH</t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</si>
  <si>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</si>
  <si>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</si>
  <si>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</si>
  <si>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</si>
  <si>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</si>
  <si>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</si>
  <si>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</si>
  <si>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</si>
  <si>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</si>
  <si>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</si>
  <si>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</si>
  <si>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>V Rychnově nad Kněžnou dne ………………………...</t>
  </si>
  <si>
    <t>ředitel(ka) Pozemkového úřadu Rychnov nad Kněžnou</t>
  </si>
  <si>
    <t>Mgr. Alena Rufferová</t>
  </si>
  <si>
    <t>Peklo nad Zdobnicí</t>
  </si>
  <si>
    <t xml:space="preserve"> </t>
  </si>
  <si>
    <t>km</t>
  </si>
  <si>
    <t xml:space="preserve">2 měsíce od výzvy objednatele </t>
  </si>
  <si>
    <t xml:space="preserve">doplní uchazeč (počet kalendářních dnů) </t>
  </si>
  <si>
    <t>Vytyčení pozemků podle schváleného návrhu a mapové dílo</t>
  </si>
  <si>
    <r>
      <t xml:space="preserve">Vytyčení pozemků podle schváleného návrhu a mapové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</si>
</sst>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#,##0_ ;[Red]\-#,##0\ "/>
  </numFmts>
  <fonts count="18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 style="thin"/>
      <bottom style="thin"/>
    </border>
    <border>
      <left style="hair">
        <color indexed="22"/>
      </left>
      <right/>
      <top style="thin"/>
      <bottom style="thin"/>
    </border>
    <border>
      <left/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/>
      <top/>
      <bottom/>
    </border>
    <border>
      <left/>
      <right style="medium"/>
      <top/>
      <bottom/>
    </border>
    <border>
      <left style="hair"/>
      <right style="medium"/>
      <top style="hair"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 style="hair"/>
      <bottom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6" fillId="2" borderId="4" xfId="0" applyNumberFormat="1" applyFont="1" applyFill="1" applyBorder="1" applyAlignment="1" applyProtection="1">
      <alignment vertical="top"/>
      <protection locked="0"/>
    </xf>
    <xf numFmtId="164" fontId="6" fillId="0" borderId="1" xfId="0" applyNumberFormat="1" applyFont="1" applyFill="1" applyBorder="1" applyAlignment="1">
      <alignment vertical="top"/>
    </xf>
    <xf numFmtId="164" fontId="6" fillId="0" borderId="3" xfId="0" applyNumberFormat="1" applyFont="1" applyFill="1" applyBorder="1" applyAlignment="1">
      <alignment horizontal="center" vertical="top"/>
    </xf>
    <xf numFmtId="0" fontId="8" fillId="0" borderId="0" xfId="0" applyFont="1" applyFill="1"/>
    <xf numFmtId="0" fontId="6" fillId="0" borderId="0" xfId="0" applyFont="1" applyFill="1"/>
    <xf numFmtId="0" fontId="1" fillId="0" borderId="0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top"/>
    </xf>
    <xf numFmtId="49" fontId="1" fillId="2" borderId="8" xfId="0" applyNumberFormat="1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>
      <alignment horizontal="center" vertical="top"/>
    </xf>
    <xf numFmtId="49" fontId="8" fillId="2" borderId="10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/>
    </xf>
    <xf numFmtId="164" fontId="8" fillId="0" borderId="12" xfId="0" applyNumberFormat="1" applyFont="1" applyFill="1" applyBorder="1" applyAlignment="1">
      <alignment vertical="top"/>
    </xf>
    <xf numFmtId="164" fontId="6" fillId="0" borderId="12" xfId="0" applyNumberFormat="1" applyFont="1" applyFill="1" applyBorder="1" applyAlignment="1" applyProtection="1">
      <alignment vertical="top"/>
      <protection locked="0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vertical="top"/>
    </xf>
    <xf numFmtId="164" fontId="6" fillId="0" borderId="15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49" fontId="8" fillId="0" borderId="16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vertical="top"/>
    </xf>
    <xf numFmtId="164" fontId="6" fillId="0" borderId="17" xfId="0" applyNumberFormat="1" applyFont="1" applyFill="1" applyBorder="1" applyAlignment="1" applyProtection="1">
      <alignment vertical="top"/>
      <protection locked="0"/>
    </xf>
    <xf numFmtId="164" fontId="8" fillId="0" borderId="17" xfId="0" applyNumberFormat="1" applyFont="1" applyFill="1" applyBorder="1" applyAlignment="1">
      <alignment vertical="top"/>
    </xf>
    <xf numFmtId="49" fontId="8" fillId="0" borderId="18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>
      <alignment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49" fontId="15" fillId="0" borderId="0" xfId="0" applyNumberFormat="1" applyFont="1" applyFill="1" applyBorder="1" applyAlignment="1">
      <alignment horizontal="right" vertical="top"/>
    </xf>
    <xf numFmtId="49" fontId="8" fillId="0" borderId="19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49" fontId="8" fillId="0" borderId="20" xfId="0" applyNumberFormat="1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49" fontId="3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/>
    </xf>
    <xf numFmtId="0" fontId="12" fillId="0" borderId="22" xfId="0" applyFont="1" applyFill="1" applyBorder="1" applyAlignment="1">
      <alignment vertical="top" wrapText="1"/>
    </xf>
    <xf numFmtId="0" fontId="12" fillId="0" borderId="23" xfId="0" applyFont="1" applyFill="1" applyBorder="1" applyAlignment="1">
      <alignment/>
    </xf>
    <xf numFmtId="6" fontId="12" fillId="0" borderId="23" xfId="0" applyNumberFormat="1" applyFont="1" applyFill="1" applyBorder="1" applyAlignment="1">
      <alignment/>
    </xf>
    <xf numFmtId="6" fontId="12" fillId="0" borderId="24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 vertical="top"/>
    </xf>
    <xf numFmtId="6" fontId="11" fillId="0" borderId="23" xfId="0" applyNumberFormat="1" applyFont="1" applyFill="1" applyBorder="1" applyAlignment="1">
      <alignment/>
    </xf>
    <xf numFmtId="6" fontId="11" fillId="0" borderId="24" xfId="0" applyNumberFormat="1" applyFont="1" applyFill="1" applyBorder="1" applyAlignment="1">
      <alignment/>
    </xf>
    <xf numFmtId="0" fontId="6" fillId="0" borderId="2" xfId="0" applyFont="1" applyFill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2" borderId="25" xfId="0" applyFont="1" applyFill="1" applyBorder="1" applyAlignment="1">
      <alignment vertical="top" wrapText="1"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6" fillId="0" borderId="28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9" fillId="0" borderId="26" xfId="0" applyFont="1" applyBorder="1" applyAlignment="1">
      <alignment vertical="top"/>
    </xf>
    <xf numFmtId="0" fontId="9" fillId="0" borderId="27" xfId="0" applyFont="1" applyBorder="1" applyAlignment="1">
      <alignment vertical="top"/>
    </xf>
    <xf numFmtId="49" fontId="8" fillId="0" borderId="21" xfId="0" applyNumberFormat="1" applyFont="1" applyFill="1" applyBorder="1" applyAlignment="1" applyProtection="1">
      <alignment horizontal="center" vertical="top"/>
      <protection locked="0"/>
    </xf>
    <xf numFmtId="0" fontId="2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9" fontId="8" fillId="0" borderId="31" xfId="0" applyNumberFormat="1" applyFont="1" applyFill="1" applyBorder="1" applyAlignment="1">
      <alignment horizontal="center" vertical="top"/>
    </xf>
    <xf numFmtId="49" fontId="8" fillId="0" borderId="32" xfId="0" applyNumberFormat="1" applyFont="1" applyFill="1" applyBorder="1" applyAlignment="1">
      <alignment horizontal="center" vertical="top"/>
    </xf>
    <xf numFmtId="49" fontId="8" fillId="0" borderId="33" xfId="0" applyNumberFormat="1" applyFont="1" applyFill="1" applyBorder="1" applyAlignment="1">
      <alignment horizontal="center" vertical="top"/>
    </xf>
    <xf numFmtId="49" fontId="10" fillId="0" borderId="32" xfId="0" applyNumberFormat="1" applyFont="1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164" fontId="6" fillId="0" borderId="15" xfId="0" applyNumberFormat="1" applyFont="1" applyFill="1" applyBorder="1" applyAlignment="1" applyProtection="1">
      <alignment vertical="center"/>
      <protection locked="0"/>
    </xf>
    <xf numFmtId="164" fontId="8" fillId="0" borderId="15" xfId="0" applyNumberFormat="1" applyFont="1" applyFill="1" applyBorder="1" applyAlignment="1">
      <alignment vertical="center"/>
    </xf>
    <xf numFmtId="49" fontId="8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0" applyNumberFormat="1" applyFont="1" applyFill="1" applyBorder="1" applyAlignment="1" applyProtection="1">
      <alignment horizontal="center" vertical="top" wrapText="1"/>
      <protection locked="0"/>
    </xf>
    <xf numFmtId="49" fontId="8" fillId="0" borderId="34" xfId="0" applyNumberFormat="1" applyFont="1" applyFill="1" applyBorder="1" applyAlignment="1" applyProtection="1">
      <alignment horizontal="center" vertical="top"/>
      <protection locked="0"/>
    </xf>
    <xf numFmtId="49" fontId="8" fillId="0" borderId="35" xfId="0" applyNumberFormat="1" applyFont="1" applyFill="1" applyBorder="1" applyAlignment="1" applyProtection="1">
      <alignment horizontal="center" vertical="top"/>
      <protection locked="0"/>
    </xf>
    <xf numFmtId="49" fontId="8" fillId="0" borderId="36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2" fillId="0" borderId="37" xfId="0" applyFont="1" applyFill="1" applyBorder="1" applyAlignment="1">
      <alignment vertical="top" wrapText="1"/>
    </xf>
    <xf numFmtId="0" fontId="12" fillId="0" borderId="38" xfId="0" applyFont="1" applyFill="1" applyBorder="1" applyAlignment="1">
      <alignment/>
    </xf>
    <xf numFmtId="6" fontId="12" fillId="0" borderId="38" xfId="0" applyNumberFormat="1" applyFont="1" applyFill="1" applyBorder="1" applyAlignment="1">
      <alignment/>
    </xf>
    <xf numFmtId="6" fontId="12" fillId="0" borderId="39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1" fillId="0" borderId="40" xfId="0" applyFont="1" applyFill="1" applyBorder="1" applyAlignment="1">
      <alignment vertical="top" wrapText="1"/>
    </xf>
    <xf numFmtId="0" fontId="11" fillId="0" borderId="41" xfId="0" applyFont="1" applyFill="1" applyBorder="1" applyAlignment="1">
      <alignment/>
    </xf>
    <xf numFmtId="6" fontId="11" fillId="0" borderId="41" xfId="0" applyNumberFormat="1" applyFont="1" applyFill="1" applyBorder="1" applyAlignment="1">
      <alignment/>
    </xf>
    <xf numFmtId="6" fontId="11" fillId="0" borderId="42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6"/>
  <sheetViews>
    <sheetView showGridLines="0" tabSelected="1" view="pageLayout" zoomScale="97" zoomScalePageLayoutView="97" workbookViewId="0" topLeftCell="A31">
      <selection activeCell="C37" sqref="C37:G37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15" customHeight="1">
      <c r="H1" s="60" t="s">
        <v>74</v>
      </c>
    </row>
    <row r="2" ht="6.75" customHeight="1" thickBot="1"/>
    <row r="3" spans="2:8" s="16" customFormat="1" ht="45" customHeight="1">
      <c r="B3" s="23"/>
      <c r="C3" s="18" t="s">
        <v>69</v>
      </c>
      <c r="D3" s="19" t="s">
        <v>0</v>
      </c>
      <c r="E3" s="20" t="s">
        <v>19</v>
      </c>
      <c r="F3" s="20" t="s">
        <v>18</v>
      </c>
      <c r="G3" s="20" t="s">
        <v>20</v>
      </c>
      <c r="H3" s="21" t="s">
        <v>29</v>
      </c>
    </row>
    <row r="4" spans="2:8" s="10" customFormat="1" ht="15.95" customHeight="1">
      <c r="B4" s="24" t="s">
        <v>2</v>
      </c>
      <c r="C4" s="7" t="s">
        <v>22</v>
      </c>
      <c r="D4" s="3"/>
      <c r="E4" s="8"/>
      <c r="F4" s="8"/>
      <c r="G4" s="8"/>
      <c r="H4" s="9"/>
    </row>
    <row r="5" spans="2:8" s="5" customFormat="1" ht="21" customHeight="1">
      <c r="B5" s="26" t="s">
        <v>41</v>
      </c>
      <c r="C5" s="27" t="s">
        <v>67</v>
      </c>
      <c r="D5" s="28" t="s">
        <v>1</v>
      </c>
      <c r="E5" s="29">
        <v>798</v>
      </c>
      <c r="F5" s="30"/>
      <c r="G5" s="37">
        <f aca="true" t="shared" si="0" ref="G5:G10">E5*F5</f>
        <v>0</v>
      </c>
      <c r="H5" s="31" t="s">
        <v>75</v>
      </c>
    </row>
    <row r="6" spans="2:8" s="5" customFormat="1" ht="33.75" customHeight="1">
      <c r="B6" s="70" t="s">
        <v>42</v>
      </c>
      <c r="C6" s="33" t="s">
        <v>23</v>
      </c>
      <c r="D6" s="34" t="s">
        <v>1</v>
      </c>
      <c r="E6" s="35">
        <v>798</v>
      </c>
      <c r="F6" s="36"/>
      <c r="G6" s="37">
        <f t="shared" si="0"/>
        <v>0</v>
      </c>
      <c r="H6" s="87" t="s">
        <v>75</v>
      </c>
    </row>
    <row r="7" spans="2:13" s="5" customFormat="1" ht="33.75" customHeight="1">
      <c r="B7" s="70"/>
      <c r="C7" s="33" t="s">
        <v>11</v>
      </c>
      <c r="D7" s="34" t="s">
        <v>1</v>
      </c>
      <c r="E7" s="35">
        <v>798</v>
      </c>
      <c r="F7" s="36"/>
      <c r="G7" s="37">
        <f t="shared" si="0"/>
        <v>0</v>
      </c>
      <c r="H7" s="87"/>
      <c r="M7" s="57"/>
    </row>
    <row r="8" spans="2:13" s="5" customFormat="1" ht="33.75" customHeight="1">
      <c r="B8" s="92" t="s">
        <v>43</v>
      </c>
      <c r="C8" s="33" t="s">
        <v>36</v>
      </c>
      <c r="D8" s="34" t="s">
        <v>1</v>
      </c>
      <c r="E8" s="35">
        <v>490</v>
      </c>
      <c r="F8" s="36"/>
      <c r="G8" s="37">
        <f t="shared" si="0"/>
        <v>0</v>
      </c>
      <c r="H8" s="62" t="s">
        <v>75</v>
      </c>
      <c r="M8" s="57"/>
    </row>
    <row r="9" spans="2:13" s="5" customFormat="1" ht="32.25" customHeight="1">
      <c r="B9" s="95"/>
      <c r="C9" s="33" t="s">
        <v>37</v>
      </c>
      <c r="D9" s="34" t="s">
        <v>1</v>
      </c>
      <c r="E9" s="35">
        <v>184</v>
      </c>
      <c r="F9" s="36"/>
      <c r="G9" s="37">
        <f t="shared" si="0"/>
        <v>0</v>
      </c>
      <c r="H9" s="56" t="s">
        <v>75</v>
      </c>
      <c r="M9" s="57"/>
    </row>
    <row r="10" spans="2:13" s="5" customFormat="1" ht="33.75" customHeight="1">
      <c r="B10" s="96"/>
      <c r="C10" s="33" t="s">
        <v>38</v>
      </c>
      <c r="D10" s="34" t="s">
        <v>1</v>
      </c>
      <c r="E10" s="35">
        <v>124</v>
      </c>
      <c r="F10" s="36"/>
      <c r="G10" s="37">
        <f t="shared" si="0"/>
        <v>0</v>
      </c>
      <c r="H10" s="56" t="s">
        <v>75</v>
      </c>
      <c r="M10" s="57"/>
    </row>
    <row r="11" spans="2:8" s="5" customFormat="1" ht="33.75" customHeight="1">
      <c r="B11" s="92" t="s">
        <v>44</v>
      </c>
      <c r="C11" s="33" t="s">
        <v>61</v>
      </c>
      <c r="D11" s="35"/>
      <c r="E11" s="35"/>
      <c r="F11" s="35"/>
      <c r="G11" s="35"/>
      <c r="H11" s="99" t="s">
        <v>75</v>
      </c>
    </row>
    <row r="12" spans="2:8" s="5" customFormat="1" ht="33.75" customHeight="1">
      <c r="B12" s="93"/>
      <c r="C12" s="33" t="s">
        <v>68</v>
      </c>
      <c r="D12" s="34" t="s">
        <v>6</v>
      </c>
      <c r="E12" s="35">
        <v>103</v>
      </c>
      <c r="F12" s="36"/>
      <c r="G12" s="37">
        <f>E12*F12</f>
        <v>0</v>
      </c>
      <c r="H12" s="100"/>
    </row>
    <row r="13" spans="2:8" s="5" customFormat="1" ht="21" customHeight="1">
      <c r="B13" s="93"/>
      <c r="C13" s="33" t="s">
        <v>8</v>
      </c>
      <c r="D13" s="34" t="s">
        <v>9</v>
      </c>
      <c r="E13" s="35">
        <v>350</v>
      </c>
      <c r="F13" s="36"/>
      <c r="G13" s="37">
        <f>E13*F13</f>
        <v>0</v>
      </c>
      <c r="H13" s="100"/>
    </row>
    <row r="14" spans="2:8" s="5" customFormat="1" ht="21" customHeight="1">
      <c r="B14" s="94"/>
      <c r="C14" s="33" t="s">
        <v>13</v>
      </c>
      <c r="D14" s="34" t="s">
        <v>9</v>
      </c>
      <c r="E14" s="35">
        <v>0</v>
      </c>
      <c r="F14" s="36"/>
      <c r="G14" s="37">
        <f>E14*F14</f>
        <v>0</v>
      </c>
      <c r="H14" s="101"/>
    </row>
    <row r="15" spans="2:8" s="5" customFormat="1" ht="30">
      <c r="B15" s="92" t="s">
        <v>45</v>
      </c>
      <c r="C15" s="33" t="s">
        <v>62</v>
      </c>
      <c r="D15" s="35"/>
      <c r="E15" s="35"/>
      <c r="F15" s="35"/>
      <c r="G15" s="35"/>
      <c r="H15" s="102" t="s">
        <v>75</v>
      </c>
    </row>
    <row r="16" spans="2:8" s="5" customFormat="1" ht="32.25" customHeight="1">
      <c r="B16" s="93"/>
      <c r="C16" s="33" t="s">
        <v>12</v>
      </c>
      <c r="D16" s="34" t="s">
        <v>6</v>
      </c>
      <c r="E16" s="35">
        <v>119</v>
      </c>
      <c r="F16" s="36"/>
      <c r="G16" s="37">
        <f>E16*F16</f>
        <v>0</v>
      </c>
      <c r="H16" s="103"/>
    </row>
    <row r="17" spans="2:8" s="5" customFormat="1" ht="21" customHeight="1">
      <c r="B17" s="94"/>
      <c r="C17" s="33" t="s">
        <v>8</v>
      </c>
      <c r="D17" s="34" t="s">
        <v>9</v>
      </c>
      <c r="E17" s="35">
        <v>550</v>
      </c>
      <c r="F17" s="36"/>
      <c r="G17" s="37">
        <f>E17*F17</f>
        <v>0</v>
      </c>
      <c r="H17" s="104"/>
    </row>
    <row r="18" spans="2:8" s="5" customFormat="1" ht="33.75" customHeight="1">
      <c r="B18" s="70" t="s">
        <v>46</v>
      </c>
      <c r="C18" s="33" t="s">
        <v>35</v>
      </c>
      <c r="D18" s="88" t="s">
        <v>6</v>
      </c>
      <c r="E18" s="90">
        <v>170</v>
      </c>
      <c r="F18" s="97"/>
      <c r="G18" s="98">
        <f>E18*F18</f>
        <v>0</v>
      </c>
      <c r="H18" s="87" t="s">
        <v>75</v>
      </c>
    </row>
    <row r="19" spans="2:8" s="5" customFormat="1" ht="21" customHeight="1">
      <c r="B19" s="70"/>
      <c r="C19" s="33" t="s">
        <v>14</v>
      </c>
      <c r="D19" s="89"/>
      <c r="E19" s="91"/>
      <c r="F19" s="91"/>
      <c r="G19" s="91"/>
      <c r="H19" s="87"/>
    </row>
    <row r="20" spans="2:8" s="5" customFormat="1" ht="21" customHeight="1">
      <c r="B20" s="70"/>
      <c r="C20" s="33" t="s">
        <v>8</v>
      </c>
      <c r="D20" s="34" t="s">
        <v>9</v>
      </c>
      <c r="E20" s="35">
        <v>450</v>
      </c>
      <c r="F20" s="36"/>
      <c r="G20" s="37">
        <f>E20*F20</f>
        <v>0</v>
      </c>
      <c r="H20" s="62" t="s">
        <v>75</v>
      </c>
    </row>
    <row r="21" spans="2:8" s="5" customFormat="1" ht="62.1" customHeight="1">
      <c r="B21" s="38" t="s">
        <v>47</v>
      </c>
      <c r="C21" s="39" t="s">
        <v>39</v>
      </c>
      <c r="D21" s="40" t="s">
        <v>1</v>
      </c>
      <c r="E21" s="41">
        <v>798</v>
      </c>
      <c r="F21" s="42"/>
      <c r="G21" s="43">
        <f>E21*F21</f>
        <v>0</v>
      </c>
      <c r="H21" s="44" t="s">
        <v>75</v>
      </c>
    </row>
    <row r="22" spans="2:8" s="5" customFormat="1" ht="23.25" customHeight="1">
      <c r="B22" s="50"/>
      <c r="C22" s="55"/>
      <c r="D22" s="51"/>
      <c r="F22" s="52"/>
      <c r="G22" s="53"/>
      <c r="H22" s="54"/>
    </row>
    <row r="23" spans="2:8" s="5" customFormat="1" ht="15.95" customHeight="1">
      <c r="B23" s="25"/>
      <c r="C23" s="75" t="s">
        <v>54</v>
      </c>
      <c r="D23" s="76"/>
      <c r="E23" s="76"/>
      <c r="F23" s="76"/>
      <c r="G23" s="77"/>
      <c r="H23" s="11">
        <f>SUBTOTAL(9,G5:G21)</f>
        <v>0</v>
      </c>
    </row>
    <row r="24" spans="2:13" s="10" customFormat="1" ht="15.95" customHeight="1">
      <c r="B24" s="24" t="s">
        <v>3</v>
      </c>
      <c r="C24" s="7" t="s">
        <v>21</v>
      </c>
      <c r="D24" s="17"/>
      <c r="E24" s="8"/>
      <c r="F24" s="12"/>
      <c r="G24" s="12"/>
      <c r="H24" s="13"/>
      <c r="M24" s="5"/>
    </row>
    <row r="25" spans="2:8" s="5" customFormat="1" ht="45" customHeight="1">
      <c r="B25" s="26" t="s">
        <v>48</v>
      </c>
      <c r="C25" s="27" t="s">
        <v>40</v>
      </c>
      <c r="D25" s="28" t="s">
        <v>1</v>
      </c>
      <c r="E25" s="45">
        <v>780</v>
      </c>
      <c r="F25" s="30"/>
      <c r="G25" s="29">
        <f aca="true" t="shared" si="1" ref="G25:G31">E25*F25</f>
        <v>0</v>
      </c>
      <c r="H25" s="31" t="s">
        <v>75</v>
      </c>
    </row>
    <row r="26" spans="2:8" s="5" customFormat="1" ht="33.75" customHeight="1">
      <c r="B26" s="70" t="s">
        <v>49</v>
      </c>
      <c r="C26" s="33" t="s">
        <v>15</v>
      </c>
      <c r="D26" s="34" t="s">
        <v>1</v>
      </c>
      <c r="E26" s="35">
        <v>80</v>
      </c>
      <c r="F26" s="36"/>
      <c r="G26" s="37">
        <f t="shared" si="1"/>
        <v>0</v>
      </c>
      <c r="H26" s="62" t="s">
        <v>75</v>
      </c>
    </row>
    <row r="27" spans="2:8" s="5" customFormat="1" ht="33.75" customHeight="1">
      <c r="B27" s="70"/>
      <c r="C27" s="33" t="s">
        <v>32</v>
      </c>
      <c r="D27" s="34" t="s">
        <v>1</v>
      </c>
      <c r="E27" s="35">
        <v>40</v>
      </c>
      <c r="F27" s="36"/>
      <c r="G27" s="37">
        <f t="shared" si="1"/>
        <v>0</v>
      </c>
      <c r="H27" s="62" t="s">
        <v>75</v>
      </c>
    </row>
    <row r="28" spans="2:13" s="5" customFormat="1" ht="45" customHeight="1">
      <c r="B28" s="32" t="s">
        <v>50</v>
      </c>
      <c r="C28" s="33" t="s">
        <v>24</v>
      </c>
      <c r="D28" s="34" t="s">
        <v>76</v>
      </c>
      <c r="E28" s="35">
        <v>15</v>
      </c>
      <c r="F28" s="36"/>
      <c r="G28" s="37">
        <f t="shared" si="1"/>
        <v>0</v>
      </c>
      <c r="H28" s="62" t="s">
        <v>75</v>
      </c>
      <c r="M28" s="10"/>
    </row>
    <row r="29" spans="2:8" s="5" customFormat="1" ht="75" customHeight="1">
      <c r="B29" s="32" t="s">
        <v>51</v>
      </c>
      <c r="C29" s="33" t="s">
        <v>34</v>
      </c>
      <c r="D29" s="34" t="s">
        <v>1</v>
      </c>
      <c r="E29" s="35">
        <v>10</v>
      </c>
      <c r="F29" s="36"/>
      <c r="G29" s="37">
        <f t="shared" si="1"/>
        <v>0</v>
      </c>
      <c r="H29" s="62" t="s">
        <v>75</v>
      </c>
    </row>
    <row r="30" spans="2:8" s="5" customFormat="1" ht="33.75" customHeight="1">
      <c r="B30" s="32" t="s">
        <v>52</v>
      </c>
      <c r="C30" s="46" t="s">
        <v>5</v>
      </c>
      <c r="D30" s="34" t="s">
        <v>1</v>
      </c>
      <c r="E30" s="35">
        <v>780</v>
      </c>
      <c r="F30" s="36"/>
      <c r="G30" s="37">
        <f t="shared" si="1"/>
        <v>0</v>
      </c>
      <c r="H30" s="62" t="s">
        <v>75</v>
      </c>
    </row>
    <row r="31" spans="2:8" s="5" customFormat="1" ht="33.75" customHeight="1">
      <c r="B31" s="38" t="s">
        <v>53</v>
      </c>
      <c r="C31" s="47" t="s">
        <v>25</v>
      </c>
      <c r="D31" s="40" t="s">
        <v>33</v>
      </c>
      <c r="E31" s="41">
        <v>2</v>
      </c>
      <c r="F31" s="42"/>
      <c r="G31" s="43">
        <f t="shared" si="1"/>
        <v>0</v>
      </c>
      <c r="H31" s="44" t="s">
        <v>75</v>
      </c>
    </row>
    <row r="32" spans="2:8" s="5" customFormat="1" ht="15.95" customHeight="1">
      <c r="B32" s="25"/>
      <c r="C32" s="75" t="s">
        <v>55</v>
      </c>
      <c r="D32" s="76"/>
      <c r="E32" s="76"/>
      <c r="F32" s="76"/>
      <c r="G32" s="77"/>
      <c r="H32" s="11">
        <f>SUBTOTAL(9,G25:G31)</f>
        <v>0</v>
      </c>
    </row>
    <row r="33" spans="2:14" s="10" customFormat="1" ht="33.75" customHeight="1">
      <c r="B33" s="24" t="s">
        <v>4</v>
      </c>
      <c r="C33" s="73" t="s">
        <v>79</v>
      </c>
      <c r="D33" s="74"/>
      <c r="E33" s="74"/>
      <c r="F33" s="74"/>
      <c r="G33" s="83" t="s">
        <v>17</v>
      </c>
      <c r="H33" s="84"/>
      <c r="M33" s="5"/>
      <c r="N33" s="5"/>
    </row>
    <row r="34" spans="2:14" s="5" customFormat="1" ht="21" customHeight="1">
      <c r="B34" s="26" t="s">
        <v>56</v>
      </c>
      <c r="C34" s="27" t="s">
        <v>16</v>
      </c>
      <c r="D34" s="28" t="s">
        <v>6</v>
      </c>
      <c r="E34" s="45">
        <v>200</v>
      </c>
      <c r="F34" s="30"/>
      <c r="G34" s="29">
        <f>E34*F34</f>
        <v>0</v>
      </c>
      <c r="H34" s="81" t="s">
        <v>77</v>
      </c>
      <c r="N34" s="10"/>
    </row>
    <row r="35" spans="2:8" s="5" customFormat="1" ht="21" customHeight="1">
      <c r="B35" s="32"/>
      <c r="C35" s="33" t="s">
        <v>10</v>
      </c>
      <c r="D35" s="34" t="s">
        <v>9</v>
      </c>
      <c r="E35" s="35">
        <v>800</v>
      </c>
      <c r="F35" s="36"/>
      <c r="G35" s="37">
        <f>E35*F35</f>
        <v>0</v>
      </c>
      <c r="H35" s="82"/>
    </row>
    <row r="36" spans="2:8" s="5" customFormat="1" ht="33.75" customHeight="1">
      <c r="B36" s="38" t="s">
        <v>57</v>
      </c>
      <c r="C36" s="39" t="s">
        <v>7</v>
      </c>
      <c r="D36" s="40" t="s">
        <v>1</v>
      </c>
      <c r="E36" s="41">
        <v>798</v>
      </c>
      <c r="F36" s="42"/>
      <c r="G36" s="43">
        <f>E36*F36</f>
        <v>0</v>
      </c>
      <c r="H36" s="63" t="s">
        <v>78</v>
      </c>
    </row>
    <row r="37" spans="2:13" s="5" customFormat="1" ht="15.95" customHeight="1">
      <c r="B37" s="25"/>
      <c r="C37" s="75" t="s">
        <v>80</v>
      </c>
      <c r="D37" s="85"/>
      <c r="E37" s="85"/>
      <c r="F37" s="85"/>
      <c r="G37" s="86"/>
      <c r="H37" s="11">
        <f>SUBTOTAL(9,G34:G36)</f>
        <v>0</v>
      </c>
      <c r="M37" s="10"/>
    </row>
    <row r="38" spans="13:14" ht="15" customHeight="1" thickBot="1">
      <c r="M38" s="5"/>
      <c r="N38" s="2"/>
    </row>
    <row r="39" spans="2:13" s="14" customFormat="1" ht="19.5" customHeight="1">
      <c r="B39" s="78" t="s">
        <v>70</v>
      </c>
      <c r="C39" s="79"/>
      <c r="D39" s="79"/>
      <c r="E39" s="79"/>
      <c r="F39" s="79"/>
      <c r="G39" s="79"/>
      <c r="H39" s="80"/>
      <c r="M39" s="5"/>
    </row>
    <row r="40" spans="2:13" s="14" customFormat="1" ht="17.25" customHeight="1">
      <c r="B40" s="117" t="s">
        <v>58</v>
      </c>
      <c r="C40" s="118"/>
      <c r="D40" s="118"/>
      <c r="E40" s="118"/>
      <c r="F40" s="118"/>
      <c r="G40" s="119">
        <f>H23</f>
        <v>0</v>
      </c>
      <c r="H40" s="120"/>
      <c r="M40" s="5"/>
    </row>
    <row r="41" spans="2:13" s="14" customFormat="1" ht="17.25" customHeight="1">
      <c r="B41" s="64" t="s">
        <v>59</v>
      </c>
      <c r="C41" s="65"/>
      <c r="D41" s="65"/>
      <c r="E41" s="65"/>
      <c r="F41" s="65"/>
      <c r="G41" s="71">
        <f>H32</f>
        <v>0</v>
      </c>
      <c r="H41" s="72"/>
      <c r="M41" s="5"/>
    </row>
    <row r="42" spans="2:13" s="14" customFormat="1" ht="33.75" customHeight="1">
      <c r="B42" s="64" t="s">
        <v>60</v>
      </c>
      <c r="C42" s="65"/>
      <c r="D42" s="65"/>
      <c r="E42" s="65"/>
      <c r="F42" s="65"/>
      <c r="G42" s="71">
        <f>H37</f>
        <v>0</v>
      </c>
      <c r="H42" s="72"/>
      <c r="M42" s="4"/>
    </row>
    <row r="43" spans="2:8" s="14" customFormat="1" ht="17.25" customHeight="1">
      <c r="B43" s="66" t="s">
        <v>26</v>
      </c>
      <c r="C43" s="67"/>
      <c r="D43" s="67"/>
      <c r="E43" s="67"/>
      <c r="F43" s="67"/>
      <c r="G43" s="68">
        <f>SUM(G40:H42)</f>
        <v>0</v>
      </c>
      <c r="H43" s="69"/>
    </row>
    <row r="44" spans="2:8" s="14" customFormat="1" ht="17.25" customHeight="1">
      <c r="B44" s="64" t="s">
        <v>27</v>
      </c>
      <c r="C44" s="65"/>
      <c r="D44" s="65"/>
      <c r="E44" s="65"/>
      <c r="F44" s="65"/>
      <c r="G44" s="71">
        <f>G43*20%</f>
        <v>0</v>
      </c>
      <c r="H44" s="72"/>
    </row>
    <row r="45" spans="2:13" s="15" customFormat="1" ht="17.25" customHeight="1" thickBot="1">
      <c r="B45" s="108" t="s">
        <v>28</v>
      </c>
      <c r="C45" s="109"/>
      <c r="D45" s="109"/>
      <c r="E45" s="109"/>
      <c r="F45" s="109"/>
      <c r="G45" s="110">
        <f>G43*1.2</f>
        <v>0</v>
      </c>
      <c r="H45" s="111"/>
      <c r="M45" s="14"/>
    </row>
    <row r="46" spans="2:13" ht="14.25" customHeight="1">
      <c r="B46" s="49" t="s">
        <v>30</v>
      </c>
      <c r="C46" s="107" t="s">
        <v>31</v>
      </c>
      <c r="D46" s="107"/>
      <c r="E46" s="107"/>
      <c r="F46" s="107"/>
      <c r="G46" s="107"/>
      <c r="H46" s="107"/>
      <c r="M46" s="14"/>
    </row>
    <row r="47" spans="2:13" ht="19.5" customHeight="1">
      <c r="B47" s="49"/>
      <c r="C47" s="107"/>
      <c r="D47" s="107"/>
      <c r="E47" s="107"/>
      <c r="F47" s="107"/>
      <c r="G47" s="107"/>
      <c r="H47" s="107"/>
      <c r="M47" s="14"/>
    </row>
    <row r="48" spans="2:13" ht="15" customHeight="1">
      <c r="B48" s="112" t="s">
        <v>71</v>
      </c>
      <c r="C48" s="113"/>
      <c r="D48" s="114"/>
      <c r="E48" s="113"/>
      <c r="F48" s="113"/>
      <c r="G48" s="113"/>
      <c r="H48" s="113"/>
      <c r="M48" s="14"/>
    </row>
    <row r="49" spans="2:13" ht="15" customHeight="1">
      <c r="B49" s="5"/>
      <c r="D49" s="48"/>
      <c r="M49" s="15"/>
    </row>
    <row r="50" spans="2:8" ht="15" customHeight="1">
      <c r="B50" s="112" t="s">
        <v>63</v>
      </c>
      <c r="C50" s="112"/>
      <c r="D50" s="115" t="s">
        <v>64</v>
      </c>
      <c r="E50" s="115"/>
      <c r="F50" s="115"/>
      <c r="G50" s="115"/>
      <c r="H50" s="115"/>
    </row>
    <row r="51" spans="2:4" ht="15" customHeight="1">
      <c r="B51" s="5"/>
      <c r="D51" s="48"/>
    </row>
    <row r="52" spans="2:4" ht="15" customHeight="1">
      <c r="B52" s="5"/>
      <c r="D52" s="48"/>
    </row>
    <row r="53" spans="2:8" ht="15" customHeight="1">
      <c r="B53" s="5" t="s">
        <v>65</v>
      </c>
      <c r="D53" s="116" t="s">
        <v>66</v>
      </c>
      <c r="E53" s="116"/>
      <c r="F53" s="116"/>
      <c r="G53" s="116"/>
      <c r="H53" s="116"/>
    </row>
    <row r="54" spans="2:8" ht="15" customHeight="1">
      <c r="B54" s="58" t="s">
        <v>73</v>
      </c>
      <c r="E54" s="61" t="s">
        <v>75</v>
      </c>
      <c r="F54" s="59"/>
      <c r="G54" s="59"/>
      <c r="H54" s="59"/>
    </row>
    <row r="55" spans="2:8" ht="15" customHeight="1">
      <c r="B55" s="58"/>
      <c r="D55" s="59"/>
      <c r="E55" s="59"/>
      <c r="F55" s="59"/>
      <c r="G55" s="59"/>
      <c r="H55" s="59"/>
    </row>
    <row r="56" spans="2:8" ht="15" customHeight="1">
      <c r="B56" s="105" t="s">
        <v>72</v>
      </c>
      <c r="C56" s="105"/>
      <c r="D56" s="106" t="s">
        <v>75</v>
      </c>
      <c r="E56" s="106"/>
      <c r="F56" s="106"/>
      <c r="G56" s="106"/>
      <c r="H56" s="106"/>
    </row>
  </sheetData>
  <mergeCells count="41">
    <mergeCell ref="C23:G23"/>
    <mergeCell ref="B56:C56"/>
    <mergeCell ref="D56:H56"/>
    <mergeCell ref="C46:H46"/>
    <mergeCell ref="B45:F45"/>
    <mergeCell ref="G45:H45"/>
    <mergeCell ref="B48:H48"/>
    <mergeCell ref="B50:C50"/>
    <mergeCell ref="D50:H50"/>
    <mergeCell ref="D53:H53"/>
    <mergeCell ref="C47:H47"/>
    <mergeCell ref="G44:H44"/>
    <mergeCell ref="B40:F40"/>
    <mergeCell ref="G40:H40"/>
    <mergeCell ref="B41:F41"/>
    <mergeCell ref="G41:H41"/>
    <mergeCell ref="H6:H7"/>
    <mergeCell ref="B6:B7"/>
    <mergeCell ref="B18:B20"/>
    <mergeCell ref="D18:D19"/>
    <mergeCell ref="E18:E19"/>
    <mergeCell ref="B15:B17"/>
    <mergeCell ref="B8:B10"/>
    <mergeCell ref="F18:F19"/>
    <mergeCell ref="G18:G19"/>
    <mergeCell ref="H18:H19"/>
    <mergeCell ref="B11:B14"/>
    <mergeCell ref="H11:H14"/>
    <mergeCell ref="H15:H17"/>
    <mergeCell ref="B44:F44"/>
    <mergeCell ref="B43:F43"/>
    <mergeCell ref="G43:H43"/>
    <mergeCell ref="B26:B27"/>
    <mergeCell ref="B42:F42"/>
    <mergeCell ref="G42:H42"/>
    <mergeCell ref="C33:F33"/>
    <mergeCell ref="C32:G32"/>
    <mergeCell ref="B39:H39"/>
    <mergeCell ref="H34:H35"/>
    <mergeCell ref="G33:H33"/>
    <mergeCell ref="C37:G37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  <headerFooter>
    <oddHeader xml:space="preserve">&amp;R&amp;"Times New Roman,Tučné"&amp;14Příloha č.1 ke SOD č. obj. ..................., č. zhotov. .................... - KPÚ Vamberk   </oddHeader>
    <oddFooter>&amp;C&amp;P</oddFooter>
  </headerFooter>
  <rowBreaks count="1" manualBreakCount="1">
    <brk id="23" max="16383" man="1"/>
  </rowBreaks>
  <ignoredErrors>
    <ignoredError sqref="H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Zdeňka Hloušková</cp:lastModifiedBy>
  <cp:lastPrinted>2012-06-19T05:35:36Z</cp:lastPrinted>
  <dcterms:created xsi:type="dcterms:W3CDTF">2005-06-09T05:49:05Z</dcterms:created>
  <dcterms:modified xsi:type="dcterms:W3CDTF">2012-11-07T15:42:45Z</dcterms:modified>
  <cp:category/>
  <cp:version/>
  <cp:contentType/>
  <cp:contentStatus/>
</cp:coreProperties>
</file>