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227"/>
  <workbookPr defaultThemeVersion="166925"/>
  <bookViews>
    <workbookView xWindow="65416" yWindow="65416" windowWidth="29040" windowHeight="15720" tabRatio="936" activeTab="1"/>
  </bookViews>
  <sheets>
    <sheet name="Návod na vyplnění dokumentu" sheetId="45" r:id="rId1"/>
    <sheet name="Role" sheetId="8" r:id="rId2"/>
    <sheet name="Celková nabídková cena" sheetId="1" r:id="rId3"/>
    <sheet name="NET-003" sheetId="4" r:id="rId4"/>
    <sheet name="NET-004" sheetId="5" r:id="rId5"/>
    <sheet name="OSL-001" sheetId="25" r:id="rId6"/>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<sst xmlns="http://schemas.openxmlformats.org/spreadsheetml/2006/main" count="60" uniqueCount="43">
  <si>
    <t>Nabídková cena za jednotlivé role</t>
  </si>
  <si>
    <t>Název položky</t>
  </si>
  <si>
    <t>Dílčí nabídková cena za 1 MD v Kč bez DPH</t>
  </si>
  <si>
    <t>Celková nabídková cena</t>
  </si>
  <si>
    <t>Nabídková cena za jednotku bez DPH</t>
  </si>
  <si>
    <t>Celková nabídková cena za plnění VZ bez DPH</t>
  </si>
  <si>
    <t>Cena za 1 měsíc v Kč bez DPH</t>
  </si>
  <si>
    <t>Celkový počet za měsíc</t>
  </si>
  <si>
    <t>xxx</t>
  </si>
  <si>
    <t>Dílčí nabídková cena za 1 MD v Kč bez DPH***</t>
  </si>
  <si>
    <t>Manažer provozu</t>
  </si>
  <si>
    <t>Kategorie role</t>
  </si>
  <si>
    <t>Sazba za 1 MD příslušné kategorie role v Kč bez DPH*</t>
  </si>
  <si>
    <t>* Sazba za příslušnou kategorii role bude pro účely hodnocení stanovena jako průměr sazeb všech rolí zařazených do této kategorie</t>
  </si>
  <si>
    <t>* Žlutě podbarvená pole vyplní Poskytovatel.</t>
  </si>
  <si>
    <t>Příloha č. 5 - Celková nabídková cena</t>
  </si>
  <si>
    <t xml:space="preserve">Nabídková cena za Ad hoc služby </t>
  </si>
  <si>
    <t>Nabídková cena za Ad hoc služby pro účely hodnocení</t>
  </si>
  <si>
    <t>Podíl kategorie role na čerpání MD pro Ad hoc služby pro účely hodnocení</t>
  </si>
  <si>
    <t>NET-003 Provoz a správa zařízení F5 BIG-IP platforms</t>
  </si>
  <si>
    <t>Nabídková cena za službu NET-003 Provoz a správa zařízení F5 BIG-IP platforms</t>
  </si>
  <si>
    <t>NET-004 Provoz a správa modulů zařízení F5 BIG-IP platforms</t>
  </si>
  <si>
    <t>Nabídková cena za službu NET-004 Provoz a správa modulů zařízení F5 BIG-IP platforms</t>
  </si>
  <si>
    <t>Specialista provozu a správy</t>
  </si>
  <si>
    <t>OSL-001 Odborné služby (ad hoc služby)</t>
  </si>
  <si>
    <t xml:space="preserve">Položka kategorie role ** (role dle odst. 18.3 smlouvy doplněné účastníkem) </t>
  </si>
  <si>
    <t>Průměrná sazba všech rolí zařazených do této kategorie</t>
  </si>
  <si>
    <t>projektový manažer</t>
  </si>
  <si>
    <t xml:space="preserve">Cena za Ad hoc služby </t>
  </si>
  <si>
    <t xml:space="preserve">Cena za Paušální služby </t>
  </si>
  <si>
    <t>Předpokládaný počet jednotek po dobu 23 měsíců</t>
  </si>
  <si>
    <t>Nabídková cena za dobu 23 měsíců bez DPH</t>
  </si>
  <si>
    <t xml:space="preserve">Předpokládaný počet MD za 23 měsíců </t>
  </si>
  <si>
    <t>specialista v oblasti  správy síťových zařízení (F5-CTS)</t>
  </si>
  <si>
    <t>specialista v oblasti správy síťových zařízení (F5-CTS)</t>
  </si>
  <si>
    <t>specialista v oblasti správy síťových zařízení (F5-CA)</t>
  </si>
  <si>
    <t xml:space="preserve">specialista v oblasti správy síťových zařízení (F5-CA)  </t>
  </si>
  <si>
    <t>*** Různé položky kategorie role ve shodné kategorii role mohou mít různé sazby. Tyto sazby se však v rámci jedné kategorie role mohou lišit pouze tak, že nejnižší sazba v dané kategorii  role se smí od nejvyšší sazby v dané kategorii role lišit o maximálně 10% z ceny nejvyšší sazby.</t>
  </si>
  <si>
    <t>Kategorie rolí</t>
  </si>
  <si>
    <t xml:space="preserve">Položka kategorie role (role dle odst. 18.3 smlouvy doplněné účastníkem) </t>
  </si>
  <si>
    <t>Dodavatelem požadovaná alokace pro plnění služby (vyjádřena předpokládaným počtem MD za 1 měsíc)</t>
  </si>
  <si>
    <t>** Položka kategorie role Poskytovatele musí být zařazena do některé z následujících kategorií role: Manažer provozu, Specialista provozu a správy.</t>
  </si>
  <si>
    <t>Dodavatel může s výjimkou dále popsaného postupu při vkládání nových řádků vyplňovat údaje jen do žlutou barvou vyplněných buněk. 
V tabulce pro hodnocení jsou na první listu uvedeny kategorie rolí. Aby zadavatel minimalizoval možné chyby dodavatele při vyplňování tabulek, připravil tabulky tak, aby co nejvíce výpočtů při tvorbě celkové nabídkové ceny probíhalo automaticky a aby dodavatel vkládal co nejméně údajů. Pro každou kategorii rolí je přednastaveno deset řádků – položka kategorie role, pro vložení jednotlivých položek kategorie role, které bude chtít dodavatel využívat při plnění předmětu veřejné zakázky v rámci příslušné kategorie role. Položkou kategorie role se nerozumí člen realizačního týmu, ale pouze jeho „funkční“ zařazení v týmu. Pod jednou položkou kategorie role může být zařazeno více členů realizačního týmu. Dodavatel musí pro každou kategorii role vložit alespoň jednu položku kategorie role. Pro každou vloženou položku kategorie role musí dodavatel stanovit cenu za člověkoden (MD). Dodavatel nesmí vložit nulovou hodnotu.
Dodavatelem vložené údaje (položky kategorie role a dílčí nabídková cena za 1 MD v Kč bez DPH) se automaticky propíšou na příslušná místa jednotlivých listů dokumentu tak, aby mohlo dojít k výpočtu nabídkové ceny za jednotlivé Služby. V případě, že dodavatel vloží další řádek navíc v listu „Role“, odpovídá za přidání dalšího řádku navíc v odpovídajících listech. Zadavatel preferuje použití vzorců dle vzoru v přednastavených řádcích.
Pro účely stanovení ceny za Ad hoc služby se automaticky vypočtou průměrné ceny za MD a automaticky se propíšou na příslušný list dokumentu.
Na listech označených kódem katalogového listu pro Paušální služby vloží dodavatel pro jednotlivé z úvodního listu propsané položky kategorie role alokace, které vyjadřují dodavatelův předpoklad o využití jednotlivých kategorií rolí při plnění veřejné zakázky. Na listu Ad hoc služeb dodavatel nesmí provést žádnou změnu.
Následně dojde v dokumentu na základě vložených logických vazeb mezi jednotlivými buňkami a na základě vzorečků k výpočtu cen za Služby paušálně hrazené stálé, Ad hoc služby a celkové nabídkové ceny.
Dodavatel má možnost v případě potřeby vložit na úvodním listu a pak na všech místech, kde je to nutné pro zachování logických vazeb výpočtu celkové nabídkové ceny, další řádky pro uvedení položek kategorie rolí. Dodavatel je však v takovém případě odpovědný za dodržení všech logických vazeb a vzorečků použitých zadavatelem v celém dokumentu. V případě porušení těchto vazeb a vzorečků dodavatelem majícím vliv na stanovení celkové nabídkové ceny bude zadavatel nucen vyloučit příslušného účastníka ze zadávacího řízení. Nabídková cena bude uvedena v Kč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</si>
</sst>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0">
    <font>
      <sz val="11"/>
      <color theme="1"/>
      <name val="Calibri"/>
      <family val="2"/>
      <scheme val="minor"/>
    </font>
    <font>
      <sz val="10"/>
      <name val="Arial"/>
      <family val="2"/>
    </font>
    <font>
      <sz val="8"/>
      <name val="Calibri"/>
      <family val="2"/>
      <scheme val="minor"/>
    </font>
    <font>
      <b/>
      <sz val="12"/>
      <color theme="1"/>
      <name val="Calibri"/>
      <family val="2"/>
      <scheme val="minor"/>
    </font>
    <font>
      <b/>
      <sz val="14"/>
      <color theme="1"/>
      <name val="Calibri"/>
      <family val="2"/>
      <scheme val="minor"/>
    </font>
    <font>
      <b/>
      <sz val="11"/>
      <color theme="0"/>
      <name val="Calibri"/>
      <family val="2"/>
      <scheme val="minor"/>
    </font>
    <font>
      <sz val="11"/>
      <color theme="0"/>
      <name val="Calibri"/>
      <family val="2"/>
      <scheme val="minor"/>
    </font>
    <font>
      <b/>
      <sz val="11"/>
      <color theme="1"/>
      <name val="Calibri"/>
      <family val="2"/>
      <scheme val="minor"/>
    </font>
    <font>
      <sz val="10"/>
      <color theme="1"/>
      <name val="Calibri"/>
      <family val="2"/>
    </font>
    <font>
      <sz val="11"/>
      <color theme="1"/>
      <name val="Calibri"/>
      <family val="2"/>
    </font>
  </fonts>
  <fills count="9">
    <fill>
      <patternFill/>
    </fill>
    <fill>
      <patternFill patternType="gray125"/>
    </fill>
    <fill>
      <patternFill patternType="solid">
        <fgColor rgb="FFFFFF00"/>
        <bgColor indexed="64"/>
      </patternFill>
    </fill>
    <fill>
      <patternFill patternType="solid">
        <fgColor theme="4"/>
        <bgColor indexed="64"/>
      </patternFill>
    </fill>
    <fill>
      <patternFill patternType="solid">
        <fgColor theme="0" tint="-0.0499799996614456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9"/>
        <bgColor indexed="64"/>
      </patternFill>
    </fill>
    <fill>
      <patternFill patternType="solid">
        <fgColor theme="2"/>
        <bgColor indexed="64"/>
      </patternFill>
    </fill>
  </fills>
  <borders count="10">
    <border>
      <left/>
      <right/>
      <top/>
      <bottom/>
      <diagonal/>
    </border>
    <border>
      <left style="thin"/>
      <right style="thin"/>
      <top style="thin"/>
      <bottom style="thin"/>
    </border>
    <border>
      <left style="thin"/>
      <right/>
      <top style="thin"/>
      <bottom style="thin"/>
    </border>
    <border>
      <left style="medium"/>
      <right style="thin"/>
      <top style="medium"/>
      <bottom style="medium"/>
    </border>
    <border>
      <left style="medium"/>
      <right/>
      <top/>
      <bottom/>
    </border>
    <border>
      <left style="thin"/>
      <right style="thin"/>
      <top style="thin"/>
      <bottom/>
    </border>
    <border>
      <left style="thin"/>
      <right style="thin"/>
      <top/>
      <bottom/>
    </border>
    <border>
      <left/>
      <right style="thin"/>
      <top style="thin"/>
      <bottom style="thin"/>
    </border>
    <border>
      <left/>
      <right/>
      <top style="thin"/>
      <bottom style="thin"/>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56">
    <xf numFmtId="0" fontId="0" fillId="0" borderId="0" xfId="0"/>
    <xf numFmtId="0" fontId="0" fillId="0" borderId="0" xfId="0" applyAlignment="1">
      <alignment horizontal="center" vertical="center"/>
    </xf>
    <xf numFmtId="0" fontId="0" fillId="0" borderId="1" xfId="0" applyBorder="1"/>
    <xf numFmtId="164" fontId="0" fillId="2" borderId="1" xfId="0" applyNumberFormat="1" applyFont="1" applyFill="1" applyBorder="1" applyAlignment="1" applyProtection="1">
      <alignment horizontal="center" vertical="center"/>
      <protection locked="0"/>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xf>
    <xf numFmtId="0" fontId="5" fillId="3" borderId="2" xfId="0" applyFont="1" applyFill="1" applyBorder="1" applyAlignment="1">
      <alignment horizontal="center" vertical="center"/>
    </xf>
    <xf numFmtId="0" fontId="0" fillId="4" borderId="2" xfId="0" applyFont="1" applyFill="1" applyBorder="1" applyAlignment="1">
      <alignment horizontal="left" vertical="center" wrapText="1"/>
    </xf>
    <xf numFmtId="164" fontId="0" fillId="5" borderId="1" xfId="0" applyNumberFormat="1" applyFont="1" applyFill="1" applyBorder="1" applyAlignment="1" applyProtection="1">
      <alignment horizontal="center" vertical="center"/>
      <protection locked="0"/>
    </xf>
    <xf numFmtId="164" fontId="0" fillId="6" borderId="1" xfId="0" applyNumberFormat="1" applyFont="1" applyFill="1" applyBorder="1" applyAlignment="1">
      <alignment horizontal="center" vertical="center" wrapText="1"/>
    </xf>
    <xf numFmtId="164" fontId="6" fillId="7"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7" borderId="1" xfId="0" applyFont="1" applyFill="1" applyBorder="1" applyAlignment="1">
      <alignment vertical="center"/>
    </xf>
    <xf numFmtId="164" fontId="0" fillId="5" borderId="1" xfId="0" applyNumberFormat="1" applyFont="1" applyFill="1" applyBorder="1" applyAlignment="1" applyProtection="1">
      <alignment horizontal="center" vertical="center"/>
      <protection locked="0"/>
    </xf>
    <xf numFmtId="164" fontId="0" fillId="6" borderId="1" xfId="0" applyNumberFormat="1" applyFont="1" applyFill="1" applyBorder="1" applyAlignment="1">
      <alignment horizontal="center" vertical="center" wrapText="1"/>
    </xf>
    <xf numFmtId="0" fontId="3" fillId="0" borderId="0" xfId="0" applyFont="1"/>
    <xf numFmtId="0" fontId="3" fillId="0" borderId="0" xfId="0" applyFont="1" applyAlignment="1">
      <alignment horizontal="center" vertical="center"/>
    </xf>
    <xf numFmtId="0" fontId="0" fillId="4" borderId="1" xfId="0" applyFont="1" applyFill="1" applyBorder="1" applyAlignment="1">
      <alignment horizontal="center" vertical="center"/>
    </xf>
    <xf numFmtId="0" fontId="0" fillId="2" borderId="1" xfId="0" applyFont="1" applyFill="1" applyBorder="1" applyAlignment="1">
      <alignment horizontal="center" vertical="center"/>
    </xf>
    <xf numFmtId="0" fontId="6" fillId="7" borderId="1" xfId="0" applyFont="1" applyFill="1" applyBorder="1" applyAlignment="1">
      <alignment horizontal="center" vertical="center"/>
    </xf>
    <xf numFmtId="4" fontId="0" fillId="4" borderId="1" xfId="0" applyNumberFormat="1" applyFont="1" applyFill="1" applyBorder="1" applyAlignment="1">
      <alignment horizontal="center" vertical="center" wrapText="1"/>
    </xf>
    <xf numFmtId="9" fontId="0" fillId="0" borderId="1" xfId="20" applyFont="1" applyBorder="1" applyAlignment="1">
      <alignment horizontal="center"/>
    </xf>
    <xf numFmtId="0" fontId="6" fillId="3" borderId="1" xfId="0" applyFont="1" applyFill="1" applyBorder="1" applyAlignment="1">
      <alignment horizontal="left" vertical="center" wrapText="1"/>
    </xf>
    <xf numFmtId="164" fontId="0" fillId="4" borderId="1" xfId="0" applyNumberFormat="1" applyFont="1" applyFill="1" applyBorder="1" applyAlignment="1">
      <alignment horizontal="center" vertical="center" wrapText="1"/>
    </xf>
    <xf numFmtId="0" fontId="4" fillId="0" borderId="0" xfId="0" applyFont="1" applyAlignment="1">
      <alignment horizontal="left" wrapText="1"/>
    </xf>
    <xf numFmtId="0" fontId="4" fillId="0" borderId="0" xfId="0" applyFont="1" applyAlignment="1">
      <alignment vertical="center" wrapText="1"/>
    </xf>
    <xf numFmtId="0" fontId="5" fillId="3" borderId="1" xfId="0" applyFont="1" applyFill="1" applyBorder="1" applyAlignment="1">
      <alignment horizontal="left" vertical="center" wrapText="1"/>
    </xf>
    <xf numFmtId="0" fontId="0" fillId="2" borderId="1" xfId="0" applyFill="1" applyBorder="1"/>
    <xf numFmtId="164" fontId="0" fillId="8" borderId="1" xfId="0" applyNumberFormat="1" applyFont="1" applyFill="1" applyBorder="1" applyAlignment="1" applyProtection="1">
      <alignment horizontal="center" vertical="center"/>
      <protection locked="0"/>
    </xf>
    <xf numFmtId="0" fontId="8" fillId="8"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0" fillId="7" borderId="3" xfId="0" applyFill="1" applyBorder="1" applyAlignment="1">
      <alignment horizontal="left" vertical="center" wrapText="1"/>
    </xf>
    <xf numFmtId="164" fontId="0" fillId="7" borderId="3" xfId="0" applyNumberFormat="1" applyFill="1" applyBorder="1" applyAlignment="1">
      <alignment horizontal="center" vertical="center" wrapText="1"/>
    </xf>
    <xf numFmtId="0" fontId="0" fillId="7" borderId="3" xfId="0" applyFill="1" applyBorder="1" applyAlignment="1">
      <alignment horizontal="center" vertical="center" wrapText="1"/>
    </xf>
    <xf numFmtId="164" fontId="7" fillId="7" borderId="3" xfId="0" applyNumberFormat="1" applyFont="1" applyFill="1" applyBorder="1" applyAlignment="1">
      <alignment horizontal="center" vertical="center" wrapText="1"/>
    </xf>
    <xf numFmtId="164" fontId="0" fillId="8" borderId="1" xfId="0" applyNumberFormat="1" applyFont="1" applyFill="1" applyBorder="1" applyAlignment="1" applyProtection="1">
      <alignment horizontal="center" vertical="center"/>
      <protection locked="0"/>
    </xf>
    <xf numFmtId="0" fontId="0" fillId="0" borderId="1" xfId="0" applyBorder="1" applyAlignment="1">
      <alignment wrapText="1"/>
    </xf>
    <xf numFmtId="0" fontId="4" fillId="0" borderId="0" xfId="0" applyFont="1" applyAlignment="1">
      <alignment horizontal="left" wrapText="1"/>
    </xf>
    <xf numFmtId="0" fontId="4" fillId="0" borderId="0" xfId="0" applyFont="1" applyAlignment="1">
      <alignmen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left"/>
    </xf>
    <xf numFmtId="0" fontId="0" fillId="0" borderId="0" xfId="0" applyAlignment="1">
      <alignment horizontal="left" wrapText="1"/>
    </xf>
    <xf numFmtId="0" fontId="0" fillId="0" borderId="2" xfId="0" applyBorder="1" applyAlignment="1">
      <alignment horizontal="center" vertical="center"/>
    </xf>
    <xf numFmtId="0" fontId="0" fillId="0" borderId="7" xfId="0" applyBorder="1" applyAlignment="1">
      <alignment horizontal="center" vertical="center"/>
    </xf>
    <xf numFmtId="0" fontId="5" fillId="7" borderId="2" xfId="0" applyFont="1" applyFill="1" applyBorder="1" applyAlignment="1">
      <alignment horizontal="left" vertical="center"/>
    </xf>
    <xf numFmtId="0" fontId="5" fillId="7" borderId="8" xfId="0" applyFont="1" applyFill="1" applyBorder="1" applyAlignment="1">
      <alignment horizontal="left"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7" borderId="2" xfId="0" applyFill="1" applyBorder="1"/>
    <xf numFmtId="0" fontId="0" fillId="7" borderId="7" xfId="0" applyFill="1" applyBorder="1"/>
    <xf numFmtId="0" fontId="0" fillId="0" borderId="0" xfId="0"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Procent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90B4B-81DB-403F-B593-573C2A98EE37}">
  <dimension ref="A2:D10"/>
  <sheetViews>
    <sheetView workbookViewId="0" topLeftCell="A1">
      <selection activeCell="A4" sqref="A4:A10"/>
    </sheetView>
  </sheetViews>
  <sheetFormatPr defaultColWidth="8.8515625" defaultRowHeight="15"/>
  <cols>
    <col min="1" max="1" width="145.57421875" style="0" customWidth="1"/>
  </cols>
  <sheetData>
    <row r="2" spans="1:2" ht="18.75">
      <c r="A2" s="38" t="s">
        <v>15</v>
      </c>
      <c r="B2" s="38"/>
    </row>
    <row r="3" spans="1:2" ht="18.75">
      <c r="A3" s="25"/>
      <c r="B3" s="25"/>
    </row>
    <row r="4" spans="1:4" ht="18.75" customHeight="1">
      <c r="A4" s="39" t="s">
        <v>42</v>
      </c>
      <c r="B4" s="26"/>
      <c r="C4" s="26"/>
      <c r="D4" s="26"/>
    </row>
    <row r="5" ht="15" customHeight="1">
      <c r="A5" s="39"/>
    </row>
    <row r="6" ht="15" customHeight="1">
      <c r="A6" s="39"/>
    </row>
    <row r="7" ht="15" customHeight="1">
      <c r="A7" s="39"/>
    </row>
    <row r="8" ht="15" customHeight="1">
      <c r="A8" s="39"/>
    </row>
    <row r="9" ht="140.25" customHeight="1">
      <c r="A9" s="39"/>
    </row>
    <row r="10" ht="317.25" customHeight="1">
      <c r="A10" s="39"/>
    </row>
  </sheetData>
  <mergeCells count="2">
    <mergeCell ref="A2:B2"/>
    <mergeCell ref="A4:A10"/>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FC592-E28C-472D-883E-5790DC0F5CA1}">
  <dimension ref="A3:C36"/>
  <sheetViews>
    <sheetView tabSelected="1" zoomScale="115" zoomScaleNormal="115" workbookViewId="0" topLeftCell="A22">
      <selection activeCell="B5" sqref="B5"/>
    </sheetView>
  </sheetViews>
  <sheetFormatPr defaultColWidth="8.7109375" defaultRowHeight="15"/>
  <cols>
    <col min="1" max="1" width="36.7109375" style="0" customWidth="1"/>
    <col min="2" max="2" width="39.140625" style="1" customWidth="1"/>
    <col min="3" max="3" width="31.140625" style="0" customWidth="1"/>
  </cols>
  <sheetData>
    <row r="2" ht="19.35" customHeight="1"/>
    <row r="3" spans="1:2" ht="19.35" customHeight="1">
      <c r="A3" s="40" t="s">
        <v>0</v>
      </c>
      <c r="B3" s="41"/>
    </row>
    <row r="5" spans="1:3" ht="32.25" customHeight="1">
      <c r="A5" s="5" t="s">
        <v>11</v>
      </c>
      <c r="B5" s="27" t="s">
        <v>25</v>
      </c>
      <c r="C5" s="4" t="s">
        <v>9</v>
      </c>
    </row>
    <row r="6" spans="1:3" ht="15.75" customHeight="1">
      <c r="A6" s="42" t="s">
        <v>10</v>
      </c>
      <c r="B6" s="30" t="s">
        <v>27</v>
      </c>
      <c r="C6" s="3"/>
    </row>
    <row r="7" spans="1:3" ht="15.75" customHeight="1">
      <c r="A7" s="43"/>
      <c r="B7" s="28"/>
      <c r="C7" s="3"/>
    </row>
    <row r="8" spans="1:3" ht="15.75" customHeight="1">
      <c r="A8" s="43"/>
      <c r="B8" s="28"/>
      <c r="C8" s="3"/>
    </row>
    <row r="9" spans="1:3" ht="15.75" customHeight="1">
      <c r="A9" s="43"/>
      <c r="B9" s="28"/>
      <c r="C9" s="3"/>
    </row>
    <row r="10" spans="1:3" ht="15.75" customHeight="1">
      <c r="A10" s="43"/>
      <c r="B10" s="28"/>
      <c r="C10" s="3"/>
    </row>
    <row r="11" spans="1:3" ht="15.75" customHeight="1">
      <c r="A11" s="43"/>
      <c r="B11" s="28"/>
      <c r="C11" s="3"/>
    </row>
    <row r="12" spans="1:3" ht="15.75" customHeight="1">
      <c r="A12" s="43"/>
      <c r="B12" s="28"/>
      <c r="C12" s="3"/>
    </row>
    <row r="13" spans="1:3" ht="15.75" customHeight="1">
      <c r="A13" s="43"/>
      <c r="B13" s="28"/>
      <c r="C13" s="3"/>
    </row>
    <row r="14" spans="1:3" ht="15.75" customHeight="1">
      <c r="A14" s="43"/>
      <c r="B14" s="28"/>
      <c r="C14" s="3"/>
    </row>
    <row r="15" spans="1:3" ht="15.75" customHeight="1">
      <c r="A15" s="43"/>
      <c r="B15" s="28"/>
      <c r="C15" s="3"/>
    </row>
    <row r="16" spans="1:3" ht="15.75" customHeight="1">
      <c r="A16" s="43"/>
      <c r="B16" s="28"/>
      <c r="C16" s="3"/>
    </row>
    <row r="17" spans="1:3" ht="15.75" customHeight="1">
      <c r="A17" s="46" t="s">
        <v>26</v>
      </c>
      <c r="B17" s="47"/>
      <c r="C17" s="29" t="e">
        <f>AVERAGE(C6:C16)</f>
        <v>#DIV/0!</v>
      </c>
    </row>
    <row r="18" spans="1:3" ht="32.25" customHeight="1">
      <c r="A18" s="42" t="s">
        <v>23</v>
      </c>
      <c r="B18" s="31" t="s">
        <v>33</v>
      </c>
      <c r="C18" s="3"/>
    </row>
    <row r="19" spans="1:3" ht="32.25" customHeight="1">
      <c r="A19" s="43"/>
      <c r="B19" s="31" t="s">
        <v>34</v>
      </c>
      <c r="C19" s="3"/>
    </row>
    <row r="20" spans="1:3" ht="33" customHeight="1">
      <c r="A20" s="43"/>
      <c r="B20" s="31" t="s">
        <v>35</v>
      </c>
      <c r="C20" s="3"/>
    </row>
    <row r="21" spans="1:3" ht="33" customHeight="1">
      <c r="A21" s="43"/>
      <c r="B21" s="31" t="s">
        <v>36</v>
      </c>
      <c r="C21" s="3"/>
    </row>
    <row r="22" spans="1:3" ht="42.75" customHeight="1">
      <c r="A22" s="43"/>
      <c r="B22" s="28"/>
      <c r="C22" s="3"/>
    </row>
    <row r="23" spans="1:3" ht="31.5" customHeight="1">
      <c r="A23" s="43"/>
      <c r="B23" s="28"/>
      <c r="C23" s="3"/>
    </row>
    <row r="24" spans="1:3" ht="45" customHeight="1">
      <c r="A24" s="43"/>
      <c r="B24" s="28"/>
      <c r="C24" s="3"/>
    </row>
    <row r="25" spans="1:3" ht="32.25" customHeight="1">
      <c r="A25" s="43"/>
      <c r="B25" s="28"/>
      <c r="C25" s="3"/>
    </row>
    <row r="26" spans="1:3" ht="43.5" customHeight="1">
      <c r="A26" s="43"/>
      <c r="B26" s="28"/>
      <c r="C26" s="3"/>
    </row>
    <row r="27" spans="1:3" ht="15.75" customHeight="1">
      <c r="A27" s="43"/>
      <c r="B27" s="28"/>
      <c r="C27" s="3"/>
    </row>
    <row r="28" spans="1:3" ht="15.75" customHeight="1">
      <c r="A28" s="43"/>
      <c r="B28" s="28"/>
      <c r="C28" s="3"/>
    </row>
    <row r="29" spans="1:3" ht="15.75" customHeight="1">
      <c r="A29" s="43"/>
      <c r="B29" s="28"/>
      <c r="C29" s="3"/>
    </row>
    <row r="30" spans="1:3" ht="15.75" customHeight="1">
      <c r="A30" s="43"/>
      <c r="B30" s="28"/>
      <c r="C30" s="3"/>
    </row>
    <row r="31" spans="1:3" ht="15.75" customHeight="1">
      <c r="A31" s="43"/>
      <c r="B31" s="28"/>
      <c r="C31" s="3"/>
    </row>
    <row r="32" spans="1:3" ht="15.75" customHeight="1">
      <c r="A32" s="46" t="s">
        <v>26</v>
      </c>
      <c r="B32" s="47"/>
      <c r="C32" s="29" t="e">
        <f>AVERAGE(C18:C31)</f>
        <v>#DIV/0!</v>
      </c>
    </row>
    <row r="33" spans="2:3" ht="15">
      <c r="B33"/>
      <c r="C33" s="1"/>
    </row>
    <row r="34" spans="1:3" ht="15">
      <c r="A34" s="44" t="s">
        <v>14</v>
      </c>
      <c r="B34" s="44"/>
      <c r="C34" s="44"/>
    </row>
    <row r="35" spans="1:3" ht="50.25" customHeight="1">
      <c r="A35" s="45" t="s">
        <v>41</v>
      </c>
      <c r="B35" s="45"/>
      <c r="C35" s="45"/>
    </row>
    <row r="36" spans="1:3" ht="45.75" customHeight="1">
      <c r="A36" s="45" t="s">
        <v>37</v>
      </c>
      <c r="B36" s="45"/>
      <c r="C36" s="45"/>
    </row>
  </sheetData>
  <mergeCells count="8">
    <mergeCell ref="A3:B3"/>
    <mergeCell ref="A6:A16"/>
    <mergeCell ref="A34:C34"/>
    <mergeCell ref="A35:C35"/>
    <mergeCell ref="A36:C36"/>
    <mergeCell ref="A18:A31"/>
    <mergeCell ref="A17:B17"/>
    <mergeCell ref="A32:B32"/>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30349-7D8C-4717-AF31-E9DC2B36ECBF}">
  <dimension ref="A2:D10"/>
  <sheetViews>
    <sheetView workbookViewId="0" topLeftCell="A1">
      <selection activeCell="D9" sqref="D9"/>
    </sheetView>
  </sheetViews>
  <sheetFormatPr defaultColWidth="8.7109375" defaultRowHeight="15"/>
  <cols>
    <col min="1" max="1" width="50.00390625" style="0" customWidth="1"/>
    <col min="2" max="2" width="21.00390625" style="0" customWidth="1"/>
    <col min="3" max="3" width="24.8515625" style="0" customWidth="1"/>
    <col min="4" max="4" width="18.421875" style="1" customWidth="1"/>
  </cols>
  <sheetData>
    <row r="2" spans="1:4" ht="15.75">
      <c r="A2" s="16" t="s">
        <v>3</v>
      </c>
      <c r="B2" s="16"/>
      <c r="C2" s="16"/>
      <c r="D2" s="17"/>
    </row>
    <row r="4" spans="1:4" ht="45.75" customHeight="1">
      <c r="A4" s="6" t="s">
        <v>1</v>
      </c>
      <c r="B4" s="4" t="s">
        <v>4</v>
      </c>
      <c r="C4" s="4" t="s">
        <v>30</v>
      </c>
      <c r="D4" s="4" t="s">
        <v>31</v>
      </c>
    </row>
    <row r="5" spans="1:4" ht="32.25" customHeight="1">
      <c r="A5" s="7" t="s">
        <v>19</v>
      </c>
      <c r="B5" s="14">
        <f>'NET-003'!E31</f>
        <v>0</v>
      </c>
      <c r="C5" s="18">
        <v>23</v>
      </c>
      <c r="D5" s="15">
        <f aca="true" t="shared" si="0" ref="D5:D7">B5*C5</f>
        <v>0</v>
      </c>
    </row>
    <row r="6" spans="1:4" ht="34.5" customHeight="1">
      <c r="A6" s="7" t="s">
        <v>21</v>
      </c>
      <c r="B6" s="14">
        <f>'NET-004'!E31</f>
        <v>0</v>
      </c>
      <c r="C6" s="18">
        <v>23</v>
      </c>
      <c r="D6" s="15">
        <f t="shared" si="0"/>
        <v>0</v>
      </c>
    </row>
    <row r="7" spans="1:4" ht="30" customHeight="1" thickBot="1">
      <c r="A7" s="7" t="s">
        <v>24</v>
      </c>
      <c r="B7" s="14" t="e">
        <f>'OSL-001'!B10</f>
        <v>#DIV/0!</v>
      </c>
      <c r="C7" s="18">
        <v>1</v>
      </c>
      <c r="D7" s="15" t="e">
        <f t="shared" si="0"/>
        <v>#DIV/0!</v>
      </c>
    </row>
    <row r="8" spans="1:4" ht="30" customHeight="1" thickBot="1">
      <c r="A8" s="32" t="s">
        <v>28</v>
      </c>
      <c r="B8" s="33" t="e">
        <f>B7</f>
        <v>#DIV/0!</v>
      </c>
      <c r="C8" s="34">
        <v>1</v>
      </c>
      <c r="D8" s="35" t="e">
        <f>D7</f>
        <v>#DIV/0!</v>
      </c>
    </row>
    <row r="9" spans="1:4" ht="30" customHeight="1" thickBot="1">
      <c r="A9" s="32" t="s">
        <v>29</v>
      </c>
      <c r="B9" s="35" t="s">
        <v>8</v>
      </c>
      <c r="C9" s="35" t="s">
        <v>8</v>
      </c>
      <c r="D9" s="35">
        <f>SUM(D5:D6)</f>
        <v>0</v>
      </c>
    </row>
    <row r="10" spans="1:4" ht="15.75" thickBot="1">
      <c r="A10" s="48" t="s">
        <v>5</v>
      </c>
      <c r="B10" s="49"/>
      <c r="C10" s="49"/>
      <c r="D10" s="35" t="e">
        <f>SUM(D8:D9)</f>
        <v>#DIV/0!</v>
      </c>
    </row>
  </sheetData>
  <mergeCells count="1">
    <mergeCell ref="A10:C10"/>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82180-F5F6-4CF8-AFA0-DF1D0C644F5F}">
  <dimension ref="A2:E31"/>
  <sheetViews>
    <sheetView workbookViewId="0" topLeftCell="A4">
      <selection activeCell="E31" sqref="E31"/>
    </sheetView>
  </sheetViews>
  <sheetFormatPr defaultColWidth="8.7109375" defaultRowHeight="15"/>
  <cols>
    <col min="1" max="1" width="22.140625" style="0" customWidth="1"/>
    <col min="2" max="2" width="33.8515625" style="0" customWidth="1"/>
    <col min="3" max="5" width="18.421875" style="0" customWidth="1"/>
    <col min="6" max="6" width="36.421875" style="0" customWidth="1"/>
  </cols>
  <sheetData>
    <row r="2" spans="1:5" ht="31.5" customHeight="1">
      <c r="A2" s="40" t="s">
        <v>20</v>
      </c>
      <c r="B2" s="41"/>
      <c r="C2" s="41"/>
      <c r="D2" s="41"/>
      <c r="E2" s="41"/>
    </row>
    <row r="5" spans="1:5" ht="105">
      <c r="A5" s="12" t="s">
        <v>38</v>
      </c>
      <c r="B5" s="27" t="s">
        <v>39</v>
      </c>
      <c r="C5" s="11" t="s">
        <v>40</v>
      </c>
      <c r="D5" s="11" t="s">
        <v>2</v>
      </c>
      <c r="E5" s="11" t="s">
        <v>6</v>
      </c>
    </row>
    <row r="6" spans="1:5" ht="15">
      <c r="A6" s="50" t="s">
        <v>10</v>
      </c>
      <c r="B6" s="2" t="str">
        <f>Role!B6</f>
        <v>projektový manažer</v>
      </c>
      <c r="C6" s="19"/>
      <c r="D6" s="8">
        <f>Role!C6</f>
        <v>0</v>
      </c>
      <c r="E6" s="9">
        <f>C6*D6</f>
        <v>0</v>
      </c>
    </row>
    <row r="7" spans="1:5" ht="15">
      <c r="A7" s="51"/>
      <c r="B7" s="2">
        <f>Role!B7</f>
        <v>0</v>
      </c>
      <c r="C7" s="19"/>
      <c r="D7" s="8">
        <f>Role!C7</f>
        <v>0</v>
      </c>
      <c r="E7" s="9">
        <f aca="true" t="shared" si="0" ref="E7:E30">C7*D7</f>
        <v>0</v>
      </c>
    </row>
    <row r="8" spans="1:5" ht="15">
      <c r="A8" s="51"/>
      <c r="B8" s="2">
        <f>Role!B8</f>
        <v>0</v>
      </c>
      <c r="C8" s="19"/>
      <c r="D8" s="8">
        <f>Role!C8</f>
        <v>0</v>
      </c>
      <c r="E8" s="9">
        <f t="shared" si="0"/>
        <v>0</v>
      </c>
    </row>
    <row r="9" spans="1:5" ht="15">
      <c r="A9" s="51"/>
      <c r="B9" s="2">
        <f>Role!B9</f>
        <v>0</v>
      </c>
      <c r="C9" s="19"/>
      <c r="D9" s="8">
        <f>Role!C9</f>
        <v>0</v>
      </c>
      <c r="E9" s="9">
        <f t="shared" si="0"/>
        <v>0</v>
      </c>
    </row>
    <row r="10" spans="1:5" ht="15">
      <c r="A10" s="51"/>
      <c r="B10" s="2">
        <f>Role!B10</f>
        <v>0</v>
      </c>
      <c r="C10" s="19"/>
      <c r="D10" s="8">
        <f>Role!C10</f>
        <v>0</v>
      </c>
      <c r="E10" s="9">
        <f t="shared" si="0"/>
        <v>0</v>
      </c>
    </row>
    <row r="11" spans="1:5" ht="15">
      <c r="A11" s="51"/>
      <c r="B11" s="2">
        <f>Role!B11</f>
        <v>0</v>
      </c>
      <c r="C11" s="19"/>
      <c r="D11" s="8">
        <f>Role!C11</f>
        <v>0</v>
      </c>
      <c r="E11" s="9">
        <f t="shared" si="0"/>
        <v>0</v>
      </c>
    </row>
    <row r="12" spans="1:5" ht="15">
      <c r="A12" s="51"/>
      <c r="B12" s="2">
        <f>Role!B12</f>
        <v>0</v>
      </c>
      <c r="C12" s="19"/>
      <c r="D12" s="8">
        <f>Role!C12</f>
        <v>0</v>
      </c>
      <c r="E12" s="9">
        <f t="shared" si="0"/>
        <v>0</v>
      </c>
    </row>
    <row r="13" spans="1:5" ht="15">
      <c r="A13" s="51"/>
      <c r="B13" s="2">
        <f>Role!B13</f>
        <v>0</v>
      </c>
      <c r="C13" s="19"/>
      <c r="D13" s="8">
        <f>Role!C13</f>
        <v>0</v>
      </c>
      <c r="E13" s="9">
        <f t="shared" si="0"/>
        <v>0</v>
      </c>
    </row>
    <row r="14" spans="1:5" ht="15">
      <c r="A14" s="51"/>
      <c r="B14" s="2">
        <f>Role!B14</f>
        <v>0</v>
      </c>
      <c r="C14" s="19"/>
      <c r="D14" s="8">
        <f>Role!C14</f>
        <v>0</v>
      </c>
      <c r="E14" s="9">
        <f t="shared" si="0"/>
        <v>0</v>
      </c>
    </row>
    <row r="15" spans="1:5" ht="15">
      <c r="A15" s="51"/>
      <c r="B15" s="2">
        <f>Role!B15</f>
        <v>0</v>
      </c>
      <c r="C15" s="19"/>
      <c r="D15" s="8">
        <f>Role!C15</f>
        <v>0</v>
      </c>
      <c r="E15" s="9">
        <f t="shared" si="0"/>
        <v>0</v>
      </c>
    </row>
    <row r="16" spans="1:5" ht="15">
      <c r="A16" s="52"/>
      <c r="B16" s="2">
        <f>Role!B16</f>
        <v>0</v>
      </c>
      <c r="C16" s="19"/>
      <c r="D16" s="8">
        <f>Role!C16</f>
        <v>0</v>
      </c>
      <c r="E16" s="9">
        <f t="shared" si="0"/>
        <v>0</v>
      </c>
    </row>
    <row r="17" spans="1:5" ht="30">
      <c r="A17" s="50" t="s">
        <v>23</v>
      </c>
      <c r="B17" s="37" t="str">
        <f>Role!B18</f>
        <v>specialista v oblasti  správy síťových zařízení (F5-CTS)</v>
      </c>
      <c r="C17" s="19"/>
      <c r="D17" s="8">
        <f>Role!C18</f>
        <v>0</v>
      </c>
      <c r="E17" s="9">
        <f t="shared" si="0"/>
        <v>0</v>
      </c>
    </row>
    <row r="18" spans="1:5" ht="30">
      <c r="A18" s="51"/>
      <c r="B18" s="37" t="str">
        <f>Role!B19</f>
        <v>specialista v oblasti správy síťových zařízení (F5-CTS)</v>
      </c>
      <c r="C18" s="19"/>
      <c r="D18" s="8">
        <f>Role!C19</f>
        <v>0</v>
      </c>
      <c r="E18" s="9">
        <f t="shared" si="0"/>
        <v>0</v>
      </c>
    </row>
    <row r="19" spans="1:5" ht="30">
      <c r="A19" s="51"/>
      <c r="B19" s="37" t="str">
        <f>Role!B20</f>
        <v>specialista v oblasti správy síťových zařízení (F5-CA)</v>
      </c>
      <c r="C19" s="19"/>
      <c r="D19" s="8">
        <f>Role!C20</f>
        <v>0</v>
      </c>
      <c r="E19" s="9">
        <f t="shared" si="0"/>
        <v>0</v>
      </c>
    </row>
    <row r="20" spans="1:5" ht="30">
      <c r="A20" s="51"/>
      <c r="B20" s="37" t="str">
        <f>Role!B21</f>
        <v xml:space="preserve">specialista v oblasti správy síťových zařízení (F5-CA)  </v>
      </c>
      <c r="C20" s="19"/>
      <c r="D20" s="8">
        <f>Role!C21</f>
        <v>0</v>
      </c>
      <c r="E20" s="9">
        <f t="shared" si="0"/>
        <v>0</v>
      </c>
    </row>
    <row r="21" spans="1:5" ht="15">
      <c r="A21" s="51"/>
      <c r="B21" s="37">
        <f>Role!B22</f>
        <v>0</v>
      </c>
      <c r="C21" s="19"/>
      <c r="D21" s="8">
        <f>Role!C22</f>
        <v>0</v>
      </c>
      <c r="E21" s="9">
        <f t="shared" si="0"/>
        <v>0</v>
      </c>
    </row>
    <row r="22" spans="1:5" ht="15">
      <c r="A22" s="51"/>
      <c r="B22" s="37">
        <f>Role!B23</f>
        <v>0</v>
      </c>
      <c r="C22" s="19"/>
      <c r="D22" s="8">
        <f>Role!C23</f>
        <v>0</v>
      </c>
      <c r="E22" s="9">
        <f t="shared" si="0"/>
        <v>0</v>
      </c>
    </row>
    <row r="23" spans="1:5" ht="15">
      <c r="A23" s="51"/>
      <c r="B23" s="37">
        <f>Role!B24</f>
        <v>0</v>
      </c>
      <c r="C23" s="19"/>
      <c r="D23" s="8">
        <f>Role!C24</f>
        <v>0</v>
      </c>
      <c r="E23" s="9">
        <f t="shared" si="0"/>
        <v>0</v>
      </c>
    </row>
    <row r="24" spans="1:5" ht="15">
      <c r="A24" s="51"/>
      <c r="B24" s="37">
        <f>Role!B25</f>
        <v>0</v>
      </c>
      <c r="C24" s="19"/>
      <c r="D24" s="8">
        <f>Role!C25</f>
        <v>0</v>
      </c>
      <c r="E24" s="9">
        <f t="shared" si="0"/>
        <v>0</v>
      </c>
    </row>
    <row r="25" spans="1:5" ht="15">
      <c r="A25" s="51"/>
      <c r="B25" s="37">
        <f>Role!B26</f>
        <v>0</v>
      </c>
      <c r="C25" s="19"/>
      <c r="D25" s="8">
        <f>Role!C26</f>
        <v>0</v>
      </c>
      <c r="E25" s="9">
        <f t="shared" si="0"/>
        <v>0</v>
      </c>
    </row>
    <row r="26" spans="1:5" ht="15">
      <c r="A26" s="51"/>
      <c r="B26" s="37">
        <f>Role!B27</f>
        <v>0</v>
      </c>
      <c r="C26" s="19"/>
      <c r="D26" s="8">
        <f>Role!C27</f>
        <v>0</v>
      </c>
      <c r="E26" s="9">
        <f t="shared" si="0"/>
        <v>0</v>
      </c>
    </row>
    <row r="27" spans="1:5" ht="15">
      <c r="A27" s="51"/>
      <c r="B27" s="37">
        <f>Role!B28</f>
        <v>0</v>
      </c>
      <c r="C27" s="19"/>
      <c r="D27" s="8">
        <f>Role!C28</f>
        <v>0</v>
      </c>
      <c r="E27" s="9">
        <f t="shared" si="0"/>
        <v>0</v>
      </c>
    </row>
    <row r="28" spans="1:5" ht="15">
      <c r="A28" s="51"/>
      <c r="B28" s="37">
        <f>Role!B29</f>
        <v>0</v>
      </c>
      <c r="C28" s="19"/>
      <c r="D28" s="8">
        <f>Role!C29</f>
        <v>0</v>
      </c>
      <c r="E28" s="9">
        <f t="shared" si="0"/>
        <v>0</v>
      </c>
    </row>
    <row r="29" spans="1:5" ht="15">
      <c r="A29" s="51"/>
      <c r="B29" s="37">
        <f>Role!B30</f>
        <v>0</v>
      </c>
      <c r="C29" s="19"/>
      <c r="D29" s="8">
        <f>Role!C30</f>
        <v>0</v>
      </c>
      <c r="E29" s="9">
        <f t="shared" si="0"/>
        <v>0</v>
      </c>
    </row>
    <row r="30" spans="1:5" ht="15">
      <c r="A30" s="52"/>
      <c r="B30" s="37">
        <f>Role!B31</f>
        <v>0</v>
      </c>
      <c r="C30" s="19"/>
      <c r="D30" s="8">
        <f>Role!C31</f>
        <v>0</v>
      </c>
      <c r="E30" s="9">
        <f t="shared" si="0"/>
        <v>0</v>
      </c>
    </row>
    <row r="31" spans="1:5" ht="15">
      <c r="A31" s="53" t="s">
        <v>7</v>
      </c>
      <c r="B31" s="54"/>
      <c r="C31" s="13">
        <f>SUM(C6:C30)</f>
        <v>0</v>
      </c>
      <c r="D31" s="20" t="s">
        <v>8</v>
      </c>
      <c r="E31" s="10">
        <f>SUM(E6:E30)</f>
        <v>0</v>
      </c>
    </row>
  </sheetData>
  <mergeCells count="5">
    <mergeCell ref="A6:A16"/>
    <mergeCell ref="A17:A30"/>
    <mergeCell ref="A31:B31"/>
    <mergeCell ref="A2:C2"/>
    <mergeCell ref="D2:E2"/>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DDC0B-8F04-4DBC-A37E-FA89D2DC5EB8}">
  <dimension ref="A2:E31"/>
  <sheetViews>
    <sheetView workbookViewId="0" topLeftCell="A1">
      <selection activeCell="E20" sqref="E20"/>
    </sheetView>
  </sheetViews>
  <sheetFormatPr defaultColWidth="8.7109375" defaultRowHeight="15"/>
  <cols>
    <col min="1" max="1" width="29.140625" style="0" customWidth="1"/>
    <col min="2" max="2" width="21.140625" style="0" customWidth="1"/>
    <col min="3" max="4" width="18.421875" style="0" customWidth="1"/>
    <col min="5" max="5" width="36.421875" style="0" customWidth="1"/>
  </cols>
  <sheetData>
    <row r="2" spans="1:3" ht="30.75" customHeight="1">
      <c r="A2" s="40" t="s">
        <v>22</v>
      </c>
      <c r="B2" s="41"/>
      <c r="C2" s="41"/>
    </row>
    <row r="5" spans="1:5" ht="88.5" customHeight="1">
      <c r="A5" s="12" t="s">
        <v>38</v>
      </c>
      <c r="B5" s="27" t="s">
        <v>39</v>
      </c>
      <c r="C5" s="11" t="s">
        <v>40</v>
      </c>
      <c r="D5" s="11" t="s">
        <v>2</v>
      </c>
      <c r="E5" s="11" t="s">
        <v>6</v>
      </c>
    </row>
    <row r="6" spans="1:5" ht="15">
      <c r="A6" s="50" t="s">
        <v>10</v>
      </c>
      <c r="B6" s="2" t="str">
        <f>Role!B6</f>
        <v>projektový manažer</v>
      </c>
      <c r="C6" s="19"/>
      <c r="D6" s="8">
        <f>Role!C6</f>
        <v>0</v>
      </c>
      <c r="E6" s="9">
        <f>C6*D6</f>
        <v>0</v>
      </c>
    </row>
    <row r="7" spans="1:5" ht="15">
      <c r="A7" s="51"/>
      <c r="B7" s="2">
        <f>Role!B7</f>
        <v>0</v>
      </c>
      <c r="C7" s="19"/>
      <c r="D7" s="8">
        <f>Role!C7</f>
        <v>0</v>
      </c>
      <c r="E7" s="9">
        <f aca="true" t="shared" si="0" ref="E7:E30">C7*D7</f>
        <v>0</v>
      </c>
    </row>
    <row r="8" spans="1:5" ht="15">
      <c r="A8" s="51"/>
      <c r="B8" s="2">
        <f>Role!B8</f>
        <v>0</v>
      </c>
      <c r="C8" s="19"/>
      <c r="D8" s="8">
        <f>Role!C8</f>
        <v>0</v>
      </c>
      <c r="E8" s="9">
        <f t="shared" si="0"/>
        <v>0</v>
      </c>
    </row>
    <row r="9" spans="1:5" ht="15">
      <c r="A9" s="51"/>
      <c r="B9" s="2">
        <f>Role!B9</f>
        <v>0</v>
      </c>
      <c r="C9" s="19"/>
      <c r="D9" s="8">
        <f>Role!C9</f>
        <v>0</v>
      </c>
      <c r="E9" s="9">
        <f t="shared" si="0"/>
        <v>0</v>
      </c>
    </row>
    <row r="10" spans="1:5" ht="15">
      <c r="A10" s="51"/>
      <c r="B10" s="2">
        <f>Role!B10</f>
        <v>0</v>
      </c>
      <c r="C10" s="19"/>
      <c r="D10" s="8">
        <f>Role!C10</f>
        <v>0</v>
      </c>
      <c r="E10" s="9">
        <f t="shared" si="0"/>
        <v>0</v>
      </c>
    </row>
    <row r="11" spans="1:5" ht="15">
      <c r="A11" s="51"/>
      <c r="B11" s="2">
        <f>Role!B11</f>
        <v>0</v>
      </c>
      <c r="C11" s="19"/>
      <c r="D11" s="8">
        <f>Role!C11</f>
        <v>0</v>
      </c>
      <c r="E11" s="9">
        <f t="shared" si="0"/>
        <v>0</v>
      </c>
    </row>
    <row r="12" spans="1:5" ht="15">
      <c r="A12" s="51"/>
      <c r="B12" s="2">
        <f>Role!B12</f>
        <v>0</v>
      </c>
      <c r="C12" s="19"/>
      <c r="D12" s="8">
        <f>Role!C12</f>
        <v>0</v>
      </c>
      <c r="E12" s="9">
        <f t="shared" si="0"/>
        <v>0</v>
      </c>
    </row>
    <row r="13" spans="1:5" ht="15">
      <c r="A13" s="51"/>
      <c r="B13" s="2">
        <f>Role!B13</f>
        <v>0</v>
      </c>
      <c r="C13" s="19"/>
      <c r="D13" s="8">
        <f>Role!C13</f>
        <v>0</v>
      </c>
      <c r="E13" s="9">
        <f t="shared" si="0"/>
        <v>0</v>
      </c>
    </row>
    <row r="14" spans="1:5" ht="15">
      <c r="A14" s="51"/>
      <c r="B14" s="2">
        <f>Role!B14</f>
        <v>0</v>
      </c>
      <c r="C14" s="19"/>
      <c r="D14" s="8">
        <f>Role!C14</f>
        <v>0</v>
      </c>
      <c r="E14" s="9">
        <f t="shared" si="0"/>
        <v>0</v>
      </c>
    </row>
    <row r="15" spans="1:5" ht="15">
      <c r="A15" s="51"/>
      <c r="B15" s="2">
        <f>Role!B15</f>
        <v>0</v>
      </c>
      <c r="C15" s="19"/>
      <c r="D15" s="8">
        <f>Role!C15</f>
        <v>0</v>
      </c>
      <c r="E15" s="9">
        <f t="shared" si="0"/>
        <v>0</v>
      </c>
    </row>
    <row r="16" spans="1:5" ht="15">
      <c r="A16" s="52"/>
      <c r="B16" s="2">
        <f>Role!B16</f>
        <v>0</v>
      </c>
      <c r="C16" s="19"/>
      <c r="D16" s="8">
        <f>Role!C16</f>
        <v>0</v>
      </c>
      <c r="E16" s="9">
        <f t="shared" si="0"/>
        <v>0</v>
      </c>
    </row>
    <row r="17" spans="1:5" ht="45">
      <c r="A17" s="50" t="s">
        <v>23</v>
      </c>
      <c r="B17" s="37" t="str">
        <f>Role!B18</f>
        <v>specialista v oblasti  správy síťových zařízení (F5-CTS)</v>
      </c>
      <c r="C17" s="19"/>
      <c r="D17" s="8">
        <f>Role!C18</f>
        <v>0</v>
      </c>
      <c r="E17" s="9">
        <f t="shared" si="0"/>
        <v>0</v>
      </c>
    </row>
    <row r="18" spans="1:5" ht="45">
      <c r="A18" s="51"/>
      <c r="B18" s="37" t="str">
        <f>Role!B19</f>
        <v>specialista v oblasti správy síťových zařízení (F5-CTS)</v>
      </c>
      <c r="C18" s="19"/>
      <c r="D18" s="8">
        <f>Role!C19</f>
        <v>0</v>
      </c>
      <c r="E18" s="9">
        <f t="shared" si="0"/>
        <v>0</v>
      </c>
    </row>
    <row r="19" spans="1:5" ht="45">
      <c r="A19" s="51"/>
      <c r="B19" s="37" t="str">
        <f>Role!B20</f>
        <v>specialista v oblasti správy síťových zařízení (F5-CA)</v>
      </c>
      <c r="C19" s="19"/>
      <c r="D19" s="8">
        <f>Role!C20</f>
        <v>0</v>
      </c>
      <c r="E19" s="9">
        <f t="shared" si="0"/>
        <v>0</v>
      </c>
    </row>
    <row r="20" spans="1:5" ht="45">
      <c r="A20" s="51"/>
      <c r="B20" s="37" t="str">
        <f>Role!B21</f>
        <v xml:space="preserve">specialista v oblasti správy síťových zařízení (F5-CA)  </v>
      </c>
      <c r="C20" s="19"/>
      <c r="D20" s="8">
        <f>Role!C21</f>
        <v>0</v>
      </c>
      <c r="E20" s="9">
        <f t="shared" si="0"/>
        <v>0</v>
      </c>
    </row>
    <row r="21" spans="1:5" ht="15">
      <c r="A21" s="51"/>
      <c r="B21" s="37">
        <f>Role!B22</f>
        <v>0</v>
      </c>
      <c r="C21" s="19"/>
      <c r="D21" s="8">
        <f>Role!C22</f>
        <v>0</v>
      </c>
      <c r="E21" s="9">
        <f t="shared" si="0"/>
        <v>0</v>
      </c>
    </row>
    <row r="22" spans="1:5" ht="15">
      <c r="A22" s="51"/>
      <c r="B22" s="37">
        <f>Role!B23</f>
        <v>0</v>
      </c>
      <c r="C22" s="19"/>
      <c r="D22" s="8">
        <f>Role!C23</f>
        <v>0</v>
      </c>
      <c r="E22" s="9">
        <f t="shared" si="0"/>
        <v>0</v>
      </c>
    </row>
    <row r="23" spans="1:5" ht="15">
      <c r="A23" s="51"/>
      <c r="B23" s="37">
        <f>Role!B24</f>
        <v>0</v>
      </c>
      <c r="C23" s="19"/>
      <c r="D23" s="8">
        <f>Role!C24</f>
        <v>0</v>
      </c>
      <c r="E23" s="9">
        <f t="shared" si="0"/>
        <v>0</v>
      </c>
    </row>
    <row r="24" spans="1:5" ht="15">
      <c r="A24" s="51"/>
      <c r="B24" s="37">
        <f>Role!B25</f>
        <v>0</v>
      </c>
      <c r="C24" s="19"/>
      <c r="D24" s="8">
        <f>Role!C25</f>
        <v>0</v>
      </c>
      <c r="E24" s="9">
        <f t="shared" si="0"/>
        <v>0</v>
      </c>
    </row>
    <row r="25" spans="1:5" ht="15">
      <c r="A25" s="51"/>
      <c r="B25" s="37">
        <f>Role!B26</f>
        <v>0</v>
      </c>
      <c r="C25" s="19"/>
      <c r="D25" s="8">
        <f>Role!C26</f>
        <v>0</v>
      </c>
      <c r="E25" s="9">
        <f t="shared" si="0"/>
        <v>0</v>
      </c>
    </row>
    <row r="26" spans="1:5" ht="15">
      <c r="A26" s="51"/>
      <c r="B26" s="37">
        <f>Role!B27</f>
        <v>0</v>
      </c>
      <c r="C26" s="19"/>
      <c r="D26" s="8">
        <f>Role!C27</f>
        <v>0</v>
      </c>
      <c r="E26" s="9">
        <f t="shared" si="0"/>
        <v>0</v>
      </c>
    </row>
    <row r="27" spans="1:5" ht="15">
      <c r="A27" s="51"/>
      <c r="B27" s="37">
        <f>Role!B28</f>
        <v>0</v>
      </c>
      <c r="C27" s="19"/>
      <c r="D27" s="8">
        <f>Role!C28</f>
        <v>0</v>
      </c>
      <c r="E27" s="9">
        <f t="shared" si="0"/>
        <v>0</v>
      </c>
    </row>
    <row r="28" spans="1:5" ht="15">
      <c r="A28" s="51"/>
      <c r="B28" s="37">
        <f>Role!B29</f>
        <v>0</v>
      </c>
      <c r="C28" s="19"/>
      <c r="D28" s="8">
        <f>Role!C29</f>
        <v>0</v>
      </c>
      <c r="E28" s="9">
        <f t="shared" si="0"/>
        <v>0</v>
      </c>
    </row>
    <row r="29" spans="1:5" ht="15">
      <c r="A29" s="51"/>
      <c r="B29" s="37">
        <f>Role!B30</f>
        <v>0</v>
      </c>
      <c r="C29" s="19"/>
      <c r="D29" s="8">
        <f>Role!C30</f>
        <v>0</v>
      </c>
      <c r="E29" s="9">
        <f t="shared" si="0"/>
        <v>0</v>
      </c>
    </row>
    <row r="30" spans="1:5" ht="15">
      <c r="A30" s="52"/>
      <c r="B30" s="37">
        <f>Role!B31</f>
        <v>0</v>
      </c>
      <c r="C30" s="19"/>
      <c r="D30" s="8">
        <f>Role!C31</f>
        <v>0</v>
      </c>
      <c r="E30" s="9">
        <f t="shared" si="0"/>
        <v>0</v>
      </c>
    </row>
    <row r="31" spans="1:5" ht="15">
      <c r="A31" s="53" t="s">
        <v>7</v>
      </c>
      <c r="B31" s="54"/>
      <c r="C31" s="13">
        <f>SUM(C6:C30)</f>
        <v>0</v>
      </c>
      <c r="D31" s="20" t="s">
        <v>8</v>
      </c>
      <c r="E31" s="10">
        <f>SUM(E6:E30)</f>
        <v>0</v>
      </c>
    </row>
  </sheetData>
  <mergeCells count="4">
    <mergeCell ref="A2:C2"/>
    <mergeCell ref="A6:A16"/>
    <mergeCell ref="A17:A30"/>
    <mergeCell ref="A31:B31"/>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D5384-126C-4A60-AE42-06E520B25359}">
  <dimension ref="A2:C13"/>
  <sheetViews>
    <sheetView workbookViewId="0" topLeftCell="A1">
      <selection activeCell="F21" sqref="F21"/>
    </sheetView>
  </sheetViews>
  <sheetFormatPr defaultColWidth="8.7109375" defaultRowHeight="15"/>
  <cols>
    <col min="1" max="1" width="30.8515625" style="0" customWidth="1"/>
    <col min="2" max="4" width="18.421875" style="0" customWidth="1"/>
  </cols>
  <sheetData>
    <row r="2" spans="1:2" ht="38.25" customHeight="1">
      <c r="A2" s="40" t="s">
        <v>16</v>
      </c>
      <c r="B2" s="41"/>
    </row>
    <row r="3" spans="1:2" ht="30">
      <c r="A3" s="11" t="s">
        <v>32</v>
      </c>
      <c r="B3" s="21">
        <v>72</v>
      </c>
    </row>
    <row r="5" spans="1:3" ht="75">
      <c r="A5" s="12" t="s">
        <v>11</v>
      </c>
      <c r="B5" s="11" t="s">
        <v>12</v>
      </c>
      <c r="C5" s="11" t="s">
        <v>18</v>
      </c>
    </row>
    <row r="6" spans="1:3" ht="15">
      <c r="A6" s="2" t="s">
        <v>10</v>
      </c>
      <c r="B6" s="36" t="e">
        <f>Role!C17</f>
        <v>#DIV/0!</v>
      </c>
      <c r="C6" s="22">
        <v>0.1</v>
      </c>
    </row>
    <row r="7" spans="1:3" ht="15">
      <c r="A7" s="2" t="s">
        <v>23</v>
      </c>
      <c r="B7" s="36" t="e">
        <f>Role!C32</f>
        <v>#DIV/0!</v>
      </c>
      <c r="C7" s="22">
        <v>0.9</v>
      </c>
    </row>
    <row r="10" spans="1:2" ht="30">
      <c r="A10" s="23" t="s">
        <v>17</v>
      </c>
      <c r="B10" s="24" t="e">
        <f>C6*B3*B6+C7*B3*B7</f>
        <v>#DIV/0!</v>
      </c>
    </row>
    <row r="13" spans="1:3" ht="31.5" customHeight="1">
      <c r="A13" s="55" t="s">
        <v>13</v>
      </c>
      <c r="B13" s="55"/>
      <c r="C13" s="55"/>
    </row>
  </sheetData>
  <mergeCells count="2">
    <mergeCell ref="A2:B2"/>
    <mergeCell ref="A13:C13"/>
  </mergeCells>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03E456974EFF14EBE7596DF9B922446" ma:contentTypeVersion="9" ma:contentTypeDescription="Vytvoří nový dokument" ma:contentTypeScope="" ma:versionID="fc0d1bc9dec976b4cb31fc0d1230287e">
  <xsd:schema xmlns:xsd="http://www.w3.org/2001/XMLSchema" xmlns:xs="http://www.w3.org/2001/XMLSchema" xmlns:p="http://schemas.microsoft.com/office/2006/metadata/properties" xmlns:ns2="72ffd2e1-40a8-4de5-a773-f6e7b2e03bdc" xmlns:ns3="c63a3a06-ee81-44cc-a8b6-6f9f78956991" targetNamespace="http://schemas.microsoft.com/office/2006/metadata/properties" ma:root="true" ma:fieldsID="7b9501bf2d68b350ccdd92877e851167" ns2:_="" ns3:_="">
    <xsd:import namespace="72ffd2e1-40a8-4de5-a773-f6e7b2e03bdc"/>
    <xsd:import namespace="c63a3a06-ee81-44cc-a8b6-6f9f7895699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ffd2e1-40a8-4de5-a773-f6e7b2e03b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Značky obrázků" ma:readOnly="false" ma:fieldId="{5cf76f15-5ced-4ddc-b409-7134ff3c332f}" ma:taxonomyMulti="true" ma:sspId="807d3147-5b2c-423a-adce-4944a8ae5cea"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3a3a06-ee81-44cc-a8b6-6f9f7895699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d71fdeb-2dd3-4961-9adf-91a41b3cf897}" ma:internalName="TaxCatchAll" ma:showField="CatchAllData" ma:web="c63a3a06-ee81-44cc-a8b6-6f9f789569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63a3a06-ee81-44cc-a8b6-6f9f78956991" xsi:nil="true"/>
    <lcf76f155ced4ddcb4097134ff3c332f xmlns="72ffd2e1-40a8-4de5-a773-f6e7b2e03bd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F26C3EC-0333-4450-8EE9-457EE419EB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ffd2e1-40a8-4de5-a773-f6e7b2e03bdc"/>
    <ds:schemaRef ds:uri="c63a3a06-ee81-44cc-a8b6-6f9f789569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E08515-C907-4549-B9A9-38A0E327F971}">
  <ds:schemaRefs>
    <ds:schemaRef ds:uri="http://schemas.microsoft.com/sharepoint/v3/contenttype/forms"/>
  </ds:schemaRefs>
</ds:datastoreItem>
</file>

<file path=customXml/itemProps3.xml><?xml version="1.0" encoding="utf-8"?>
<ds:datastoreItem xmlns:ds="http://schemas.openxmlformats.org/officeDocument/2006/customXml" ds:itemID="{B5551C76-37AE-4794-8CF7-E2AEBDEC3B82}">
  <ds:schemaRefs>
    <ds:schemaRef ds:uri="http://schemas.microsoft.com/office/2006/metadata/properties"/>
    <ds:schemaRef ds:uri="72ffd2e1-40a8-4de5-a773-f6e7b2e03bdc"/>
    <ds:schemaRef ds:uri="http://purl.org/dc/dcmitype/"/>
    <ds:schemaRef ds:uri="http://purl.org/dc/terms/"/>
    <ds:schemaRef ds:uri="http://purl.org/dc/elements/1.1/"/>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c63a3a06-ee81-44cc-a8b6-6f9f7895699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Poradce</dc:creator>
  <cp:keywords/>
  <dc:description/>
  <cp:lastModifiedBy>Jiří Strachota</cp:lastModifiedBy>
  <dcterms:created xsi:type="dcterms:W3CDTF">2022-11-03T13:14:52Z</dcterms:created>
  <dcterms:modified xsi:type="dcterms:W3CDTF">2023-04-11T08:46:56Z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0x010100D03E456974EFF14EBE7596DF9B922446</vt:lpwstr>
  </property>
  <property fmtid="{D5CDD505-2E9C-101B-9397-08002B2CF9AE}" pid="3" name="MediaServiceImageTags">
    <vt:lpwstr/>
  </property>
</Properties>
</file>