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afpointcz.sharepoint.com/sites/MZe/Shared Documents/General/22 Nový provoz/ZD Správa sítí/"/>
    </mc:Choice>
  </mc:AlternateContent>
  <xr:revisionPtr revIDLastSave="0" documentId="14_{79E1F4C0-39B5-4FC1-AD93-BD003C39A818}" xr6:coauthVersionLast="47" xr6:coauthVersionMax="47" xr10:uidLastSave="{00000000-0000-0000-0000-000000000000}"/>
  <bookViews>
    <workbookView xWindow="-120" yWindow="-120" windowWidth="29040" windowHeight="15720" tabRatio="936" activeTab="2" xr2:uid="{34DA96C1-7D5B-4D74-99A2-4A17FD165575}"/>
  </bookViews>
  <sheets>
    <sheet name="Návod na vyplnění dokumentu" sheetId="45" r:id="rId1"/>
    <sheet name="Role" sheetId="8" r:id="rId2"/>
    <sheet name="Celková nabídková cena" sheetId="1" r:id="rId3"/>
    <sheet name="NET-001" sheetId="4" r:id="rId4"/>
    <sheet name="NET-002" sheetId="5" r:id="rId5"/>
    <sheet name="NET-005" sheetId="46" r:id="rId6"/>
    <sheet name="OSL-001" sheetId="25"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6" i="1"/>
  <c r="C44" i="46"/>
  <c r="D43" i="46"/>
  <c r="E43" i="46" s="1"/>
  <c r="B43" i="46"/>
  <c r="D42" i="46"/>
  <c r="E42" i="46" s="1"/>
  <c r="B42" i="46"/>
  <c r="D41" i="46"/>
  <c r="E41" i="46" s="1"/>
  <c r="B41" i="46"/>
  <c r="D40" i="46"/>
  <c r="E40" i="46" s="1"/>
  <c r="B40" i="46"/>
  <c r="D39" i="46"/>
  <c r="E39" i="46" s="1"/>
  <c r="B39" i="46"/>
  <c r="D38" i="46"/>
  <c r="E38" i="46" s="1"/>
  <c r="B38" i="46"/>
  <c r="D37" i="46"/>
  <c r="E37" i="46" s="1"/>
  <c r="B37" i="46"/>
  <c r="D36" i="46"/>
  <c r="E36" i="46" s="1"/>
  <c r="B36" i="46"/>
  <c r="D35" i="46"/>
  <c r="E35" i="46" s="1"/>
  <c r="B35" i="46"/>
  <c r="D34" i="46"/>
  <c r="E34" i="46" s="1"/>
  <c r="B34" i="46"/>
  <c r="D33" i="46"/>
  <c r="E33" i="46" s="1"/>
  <c r="B33" i="46"/>
  <c r="D32" i="46"/>
  <c r="E32" i="46" s="1"/>
  <c r="B32" i="46"/>
  <c r="D31" i="46"/>
  <c r="E31" i="46" s="1"/>
  <c r="B31" i="46"/>
  <c r="D30" i="46"/>
  <c r="E30" i="46" s="1"/>
  <c r="B30" i="46"/>
  <c r="D29" i="46"/>
  <c r="E29" i="46" s="1"/>
  <c r="B29" i="46"/>
  <c r="D28" i="46"/>
  <c r="E28" i="46" s="1"/>
  <c r="B28" i="46"/>
  <c r="D27" i="46"/>
  <c r="E27" i="46" s="1"/>
  <c r="B27" i="46"/>
  <c r="D26" i="46"/>
  <c r="E26" i="46" s="1"/>
  <c r="B26" i="46"/>
  <c r="D25" i="46"/>
  <c r="E25" i="46" s="1"/>
  <c r="B25" i="46"/>
  <c r="E24" i="46"/>
  <c r="D24" i="46"/>
  <c r="B24" i="46"/>
  <c r="D23" i="46"/>
  <c r="E23" i="46" s="1"/>
  <c r="B23" i="46"/>
  <c r="D22" i="46"/>
  <c r="E22" i="46" s="1"/>
  <c r="B22" i="46"/>
  <c r="D21" i="46"/>
  <c r="E21" i="46" s="1"/>
  <c r="B21" i="46"/>
  <c r="D20" i="46"/>
  <c r="E20" i="46" s="1"/>
  <c r="B20" i="46"/>
  <c r="D19" i="46"/>
  <c r="E19" i="46" s="1"/>
  <c r="B19" i="46"/>
  <c r="D18" i="46"/>
  <c r="E18" i="46" s="1"/>
  <c r="B18" i="46"/>
  <c r="D17" i="46"/>
  <c r="E17" i="46" s="1"/>
  <c r="B17" i="46"/>
  <c r="E16" i="46"/>
  <c r="D16" i="46"/>
  <c r="B16" i="46"/>
  <c r="D15" i="46"/>
  <c r="E15" i="46" s="1"/>
  <c r="B15" i="46"/>
  <c r="E14" i="46"/>
  <c r="D14" i="46"/>
  <c r="B14" i="46"/>
  <c r="D13" i="46"/>
  <c r="E13" i="46" s="1"/>
  <c r="B13" i="46"/>
  <c r="D12" i="46"/>
  <c r="E12" i="46" s="1"/>
  <c r="B12" i="46"/>
  <c r="E11" i="46"/>
  <c r="D11" i="46"/>
  <c r="B11" i="46"/>
  <c r="D10" i="46"/>
  <c r="E10" i="46" s="1"/>
  <c r="B10" i="46"/>
  <c r="D9" i="46"/>
  <c r="E9" i="46" s="1"/>
  <c r="B9" i="46"/>
  <c r="D8" i="46"/>
  <c r="E8" i="46" s="1"/>
  <c r="B8" i="46"/>
  <c r="D7" i="46"/>
  <c r="E7" i="46" s="1"/>
  <c r="B7" i="46"/>
  <c r="D6" i="46"/>
  <c r="E6" i="46" s="1"/>
  <c r="B6" i="46"/>
  <c r="C44" i="5"/>
  <c r="D43" i="5"/>
  <c r="E43" i="5" s="1"/>
  <c r="B43" i="5"/>
  <c r="D42" i="5"/>
  <c r="E42" i="5" s="1"/>
  <c r="B42" i="5"/>
  <c r="D41" i="5"/>
  <c r="E41" i="5" s="1"/>
  <c r="B41" i="5"/>
  <c r="D40" i="5"/>
  <c r="E40" i="5" s="1"/>
  <c r="B40" i="5"/>
  <c r="D39" i="5"/>
  <c r="E39" i="5" s="1"/>
  <c r="B39" i="5"/>
  <c r="D38" i="5"/>
  <c r="E38" i="5" s="1"/>
  <c r="B38" i="5"/>
  <c r="D37" i="5"/>
  <c r="E37" i="5" s="1"/>
  <c r="B37" i="5"/>
  <c r="D36" i="5"/>
  <c r="E36" i="5" s="1"/>
  <c r="B36" i="5"/>
  <c r="D35" i="5"/>
  <c r="E35" i="5" s="1"/>
  <c r="B35" i="5"/>
  <c r="D34" i="5"/>
  <c r="E34" i="5" s="1"/>
  <c r="B34" i="5"/>
  <c r="D33" i="5"/>
  <c r="E33" i="5" s="1"/>
  <c r="B33" i="5"/>
  <c r="E32" i="5"/>
  <c r="D32" i="5"/>
  <c r="B32" i="5"/>
  <c r="D31" i="5"/>
  <c r="E31" i="5" s="1"/>
  <c r="B31" i="5"/>
  <c r="D30" i="5"/>
  <c r="E30" i="5" s="1"/>
  <c r="B30" i="5"/>
  <c r="D29" i="5"/>
  <c r="E29" i="5" s="1"/>
  <c r="B29" i="5"/>
  <c r="D28" i="5"/>
  <c r="E28" i="5" s="1"/>
  <c r="B28" i="5"/>
  <c r="D27" i="5"/>
  <c r="E27" i="5" s="1"/>
  <c r="B27" i="5"/>
  <c r="D26" i="5"/>
  <c r="E26" i="5" s="1"/>
  <c r="B26" i="5"/>
  <c r="E25" i="5"/>
  <c r="D25" i="5"/>
  <c r="B25" i="5"/>
  <c r="D24" i="5"/>
  <c r="E24" i="5" s="1"/>
  <c r="B24" i="5"/>
  <c r="D23" i="5"/>
  <c r="E23" i="5" s="1"/>
  <c r="B23" i="5"/>
  <c r="D22" i="5"/>
  <c r="E22" i="5" s="1"/>
  <c r="B22" i="5"/>
  <c r="D21" i="5"/>
  <c r="E21" i="5" s="1"/>
  <c r="B21" i="5"/>
  <c r="E20" i="5"/>
  <c r="D20" i="5"/>
  <c r="B20" i="5"/>
  <c r="D19" i="5"/>
  <c r="E19" i="5" s="1"/>
  <c r="B19" i="5"/>
  <c r="D18" i="5"/>
  <c r="E18" i="5" s="1"/>
  <c r="B18" i="5"/>
  <c r="D17" i="5"/>
  <c r="E17" i="5" s="1"/>
  <c r="B17" i="5"/>
  <c r="E16" i="5"/>
  <c r="D16" i="5"/>
  <c r="B16" i="5"/>
  <c r="D15" i="5"/>
  <c r="E15" i="5" s="1"/>
  <c r="B15" i="5"/>
  <c r="D14" i="5"/>
  <c r="E14" i="5" s="1"/>
  <c r="B14" i="5"/>
  <c r="D13" i="5"/>
  <c r="E13" i="5" s="1"/>
  <c r="B13" i="5"/>
  <c r="D12" i="5"/>
  <c r="E12" i="5" s="1"/>
  <c r="B12" i="5"/>
  <c r="D11" i="5"/>
  <c r="E11" i="5" s="1"/>
  <c r="B11" i="5"/>
  <c r="D10" i="5"/>
  <c r="E10" i="5" s="1"/>
  <c r="B10" i="5"/>
  <c r="E9" i="5"/>
  <c r="D9" i="5"/>
  <c r="B9" i="5"/>
  <c r="E8" i="5"/>
  <c r="D8" i="5"/>
  <c r="B8" i="5"/>
  <c r="D7" i="5"/>
  <c r="E7" i="5" s="1"/>
  <c r="B7" i="5"/>
  <c r="D6" i="5"/>
  <c r="E6" i="5" s="1"/>
  <c r="B6" i="5"/>
  <c r="B30" i="4"/>
  <c r="B31" i="4"/>
  <c r="B32" i="4"/>
  <c r="B33" i="4"/>
  <c r="B34" i="4"/>
  <c r="B35" i="4"/>
  <c r="B36" i="4"/>
  <c r="B37" i="4"/>
  <c r="B38" i="4"/>
  <c r="B39" i="4"/>
  <c r="B40" i="4"/>
  <c r="B41" i="4"/>
  <c r="B42" i="4"/>
  <c r="B43" i="4"/>
  <c r="D30" i="4"/>
  <c r="D31" i="4"/>
  <c r="D32" i="4"/>
  <c r="D33" i="4"/>
  <c r="D34" i="4"/>
  <c r="D35" i="4"/>
  <c r="D36" i="4"/>
  <c r="D37" i="4"/>
  <c r="D38" i="4"/>
  <c r="D39" i="4"/>
  <c r="D40" i="4"/>
  <c r="D41" i="4"/>
  <c r="D42" i="4"/>
  <c r="D43" i="4"/>
  <c r="D19" i="4"/>
  <c r="D20" i="4"/>
  <c r="D21" i="4"/>
  <c r="D22" i="4"/>
  <c r="D23" i="4"/>
  <c r="D24" i="4"/>
  <c r="D25" i="4"/>
  <c r="D26" i="4"/>
  <c r="D27" i="4"/>
  <c r="D8" i="4"/>
  <c r="D9" i="4"/>
  <c r="D10" i="4"/>
  <c r="D11" i="4"/>
  <c r="D12" i="4"/>
  <c r="D13" i="4"/>
  <c r="D14" i="4"/>
  <c r="D15" i="4"/>
  <c r="D16" i="4"/>
  <c r="D7" i="4"/>
  <c r="B19" i="4"/>
  <c r="B20" i="4"/>
  <c r="B21" i="4"/>
  <c r="B22" i="4"/>
  <c r="B23" i="4"/>
  <c r="B24" i="4"/>
  <c r="B25" i="4"/>
  <c r="B26" i="4"/>
  <c r="B27" i="4"/>
  <c r="B9" i="4"/>
  <c r="B10" i="4"/>
  <c r="B11" i="4"/>
  <c r="B12" i="4"/>
  <c r="B13" i="4"/>
  <c r="B14" i="4"/>
  <c r="B15" i="4"/>
  <c r="B16" i="4"/>
  <c r="B8" i="4"/>
  <c r="B7" i="4"/>
  <c r="E44" i="46" l="1"/>
  <c r="E44" i="5"/>
  <c r="D29" i="4" l="1"/>
  <c r="D28" i="4"/>
  <c r="D18" i="4"/>
  <c r="E27" i="4"/>
  <c r="D17" i="4"/>
  <c r="E13" i="4"/>
  <c r="E14" i="4"/>
  <c r="E15" i="4"/>
  <c r="E16" i="4"/>
  <c r="D6" i="4"/>
  <c r="B18" i="4"/>
  <c r="B28" i="4"/>
  <c r="B29" i="4"/>
  <c r="B17" i="4"/>
  <c r="B6" i="4"/>
  <c r="C46" i="8"/>
  <c r="D7" i="1" l="1"/>
  <c r="E37" i="4" l="1"/>
  <c r="E38" i="4"/>
  <c r="E39" i="4"/>
  <c r="E40" i="4"/>
  <c r="E41" i="4"/>
  <c r="E42" i="4"/>
  <c r="E43" i="4"/>
  <c r="E28" i="4"/>
  <c r="E29" i="4"/>
  <c r="E30" i="4"/>
  <c r="E31" i="4"/>
  <c r="E32" i="4"/>
  <c r="E33" i="4"/>
  <c r="E34" i="4"/>
  <c r="E35" i="4"/>
  <c r="E36" i="4"/>
  <c r="E26" i="4"/>
  <c r="E18" i="4"/>
  <c r="E19" i="4"/>
  <c r="E20" i="4"/>
  <c r="E21" i="4"/>
  <c r="E22" i="4"/>
  <c r="E23" i="4"/>
  <c r="E24" i="4"/>
  <c r="E25" i="4"/>
  <c r="E17" i="4"/>
  <c r="E7" i="4"/>
  <c r="E8" i="4"/>
  <c r="E9" i="4"/>
  <c r="E10" i="4"/>
  <c r="E11" i="4"/>
  <c r="E12" i="4"/>
  <c r="E6" i="4"/>
  <c r="C29" i="8"/>
  <c r="B7" i="25" s="1"/>
  <c r="C17" i="8"/>
  <c r="B6" i="25" s="1"/>
  <c r="C44" i="4"/>
  <c r="B8" i="25" l="1"/>
  <c r="B11" i="25" s="1"/>
  <c r="B8" i="1" s="1"/>
  <c r="D8" i="1" s="1"/>
  <c r="D6" i="1"/>
  <c r="D10" i="1" s="1"/>
  <c r="E44" i="4"/>
  <c r="B9" i="1" l="1"/>
  <c r="B5" i="1"/>
  <c r="D5" i="1" s="1"/>
  <c r="D9" i="1"/>
  <c r="D11" i="1" s="1"/>
</calcChain>
</file>

<file path=xl/sharedStrings.xml><?xml version="1.0" encoding="utf-8"?>
<sst xmlns="http://schemas.openxmlformats.org/spreadsheetml/2006/main" count="80" uniqueCount="49">
  <si>
    <t>Nabídková cena za jednotlivé role</t>
  </si>
  <si>
    <t>Název položky</t>
  </si>
  <si>
    <t>Dílčí nabídková cena za 1 MD v Kč bez DPH</t>
  </si>
  <si>
    <t>Architekt</t>
  </si>
  <si>
    <t>Celková nabídková cena</t>
  </si>
  <si>
    <t>Nabídková cena za jednotku bez DPH</t>
  </si>
  <si>
    <t>Celková nabídková cena za plnění VZ bez DPH</t>
  </si>
  <si>
    <t>Cena za 1 měsíc v Kč bez DPH</t>
  </si>
  <si>
    <t>Celkový počet za měsíc</t>
  </si>
  <si>
    <t>xxx</t>
  </si>
  <si>
    <t>Dílčí nabídková cena za 1 MD v Kč bez DPH***</t>
  </si>
  <si>
    <t>Manažer provozu</t>
  </si>
  <si>
    <t>Kategorie role</t>
  </si>
  <si>
    <t>Sazba za 1 MD příslušné kategorie role v Kč bez DPH*</t>
  </si>
  <si>
    <t>* Sazba za příslušnou kategorii role bude pro účely hodnocení stanovena jako průměr sazeb všech rolí zařazených do této kategorie</t>
  </si>
  <si>
    <t>* Žlutě podbarvená pole vyplní Poskytovatel.</t>
  </si>
  <si>
    <t>Příloha č. 5 - Celková nabídková cena</t>
  </si>
  <si>
    <t xml:space="preserve">Nabídková cena za Ad hoc služby </t>
  </si>
  <si>
    <t>Nabídková cena za Ad hoc služby pro účely hodnocení</t>
  </si>
  <si>
    <t>Podíl kategorie role na čerpání MD pro Ad hoc služby pro účely hodnocení</t>
  </si>
  <si>
    <t>Architekt (technologické vrstvy architektury)</t>
  </si>
  <si>
    <t>Specialista provozu a správy</t>
  </si>
  <si>
    <t>OSL-001 Odborné služby (ad hoc služby)</t>
  </si>
  <si>
    <t xml:space="preserve">Položka kategorie role ** (role dle odst. 18.3 smlouvy doplněné účastníkem) </t>
  </si>
  <si>
    <t>Průměrná sazba všech rolí zařazených do této kategorie</t>
  </si>
  <si>
    <t>projektový manažer</t>
  </si>
  <si>
    <t>solution architekt</t>
  </si>
  <si>
    <t xml:space="preserve">Cena za Ad hoc služby </t>
  </si>
  <si>
    <t xml:space="preserve">Cena za Paušální služby </t>
  </si>
  <si>
    <r>
      <t>specialista v oblasti</t>
    </r>
    <r>
      <rPr>
        <sz val="11"/>
        <color theme="1"/>
        <rFont val="Times New Roman"/>
        <family val="1"/>
        <charset val="238"/>
      </rPr>
      <t xml:space="preserve"> </t>
    </r>
    <r>
      <rPr>
        <sz val="11"/>
        <color theme="1"/>
        <rFont val="Calibri"/>
        <family val="2"/>
        <charset val="238"/>
      </rPr>
      <t xml:space="preserve">správy síťových zařízení (HPE Aruba)  </t>
    </r>
  </si>
  <si>
    <r>
      <t>specialista v oblasti</t>
    </r>
    <r>
      <rPr>
        <sz val="11"/>
        <color theme="1"/>
        <rFont val="Times New Roman"/>
        <family val="1"/>
        <charset val="238"/>
      </rPr>
      <t xml:space="preserve"> </t>
    </r>
    <r>
      <rPr>
        <sz val="11"/>
        <color theme="1"/>
        <rFont val="Calibri"/>
        <family val="2"/>
        <charset val="238"/>
      </rPr>
      <t>správy síťových zařízení (HPE Aruba)</t>
    </r>
  </si>
  <si>
    <r>
      <t>specialista v oblasti</t>
    </r>
    <r>
      <rPr>
        <sz val="11"/>
        <color theme="1"/>
        <rFont val="Times New Roman"/>
        <family val="1"/>
        <charset val="238"/>
      </rPr>
      <t xml:space="preserve"> </t>
    </r>
    <r>
      <rPr>
        <sz val="11"/>
        <color theme="1"/>
        <rFont val="Calibri"/>
        <family val="2"/>
        <charset val="238"/>
      </rPr>
      <t>správy síťových zařízení (Cisco)</t>
    </r>
  </si>
  <si>
    <r>
      <t>specialista v oblasti</t>
    </r>
    <r>
      <rPr>
        <sz val="11"/>
        <color theme="1"/>
        <rFont val="Times New Roman"/>
        <family val="1"/>
        <charset val="238"/>
      </rPr>
      <t xml:space="preserve"> </t>
    </r>
    <r>
      <rPr>
        <sz val="11"/>
        <color theme="1"/>
        <rFont val="Calibri"/>
        <family val="2"/>
        <charset val="238"/>
      </rPr>
      <t>bezpečnosti sítí</t>
    </r>
  </si>
  <si>
    <r>
      <t>specialista</t>
    </r>
    <r>
      <rPr>
        <sz val="11"/>
        <color theme="1"/>
        <rFont val="Times New Roman"/>
        <family val="1"/>
        <charset val="238"/>
      </rPr>
      <t xml:space="preserve"> </t>
    </r>
    <r>
      <rPr>
        <sz val="11"/>
        <color theme="1"/>
        <rFont val="Calibri"/>
        <family val="2"/>
        <charset val="238"/>
      </rPr>
      <t xml:space="preserve">na správu logů (LOGmanager)  </t>
    </r>
  </si>
  <si>
    <t>NET-001 Provoz a správa Cisco ASA</t>
  </si>
  <si>
    <t>NET-002 Provoz a správa síťové infrastruktury v Hostingových Centrech Objednatele</t>
  </si>
  <si>
    <t>NET-005 Provoz a správa síťové infrastruktury MZe Těšnov</t>
  </si>
  <si>
    <t>Nabídková cena za službu NET-001 Provoz a správa Cisco ASA</t>
  </si>
  <si>
    <t>Nabídková cena za službu NET-002 Provoz a správa síťové infrastruktury v Hostingových Centrech Objednatele</t>
  </si>
  <si>
    <t>Nabídková cena za službu NET-005 Provoz a správa síťové infrastruktury MZe Těšnov</t>
  </si>
  <si>
    <t>Předpokládaný počet jednotek po dobu 23 měsíců</t>
  </si>
  <si>
    <t>Nabídková cena za dobu 23 měsíců bez DPH</t>
  </si>
  <si>
    <t xml:space="preserve">Předpokládaný počet MD za 23 měsíců </t>
  </si>
  <si>
    <t>** Položka kategorie role Poskytovatele musí být zařazena do některé z následujících kategorií: Manažer provozu, Architekt, Specialista provozu a správy.</t>
  </si>
  <si>
    <t>*** Různé položky kategorie role ve shodné kategorii role mohou mít různé sazby. Tyto sazby se však v rámci jedné kategorie role mohou lišit pouze tak, že nejnižší sazba v dané kategorii  role se smí od nejvyšší sazby v dané kategorii role lišit o maximálně 10% z ceny nejvyšší sazby.</t>
  </si>
  <si>
    <t xml:space="preserve">Položka kategorie role (role dle odst. 18.3 smlouvy doplněné účastníkem) </t>
  </si>
  <si>
    <t>Dodavatelem požadovaná alokace pro plnění služby (vyjádřena předpokládaným počtem MD za 1 měsíc)</t>
  </si>
  <si>
    <t>Kategorie rolí</t>
  </si>
  <si>
    <t>Dodavatel může s výjimkou dále popsaného postupu při vkládání nových řádků vyplňovat údaje jen do žlutou barvou vyplněných buněk. 
V tabulce pro hodnocení jsou na první listu uvedeny kategorie rolí. Aby zadavatel minimalizoval možné chyby dodavatele při vyplňování tabulek, připravil tabulky tak, aby co nejvíce výpočtů při tvorbě celkové nabídkové ceny probíhalo automaticky a aby dodavatel vkládal co nejméně údajů. Pro každou kategorii rolí je přednastaveno deset řádků – položka kategorie role, pro vložení jednotlivých položek kategorie role, které bude chtít dodavatel využívat při plnění předmětu veřejné zakázky v rámci příslušné kategorie role. Položkou kategorie role se nerozumí člen realizačního týmu, ale pouze jeho „funkční“ zařazení v týmu. Pod jednou položkou kategorie role může být zařazeno více členů realizačního týmu. Dodavatel musí pro každou kategorii role vložit alespoň jednu položku kategorie role. Pro každou vloženou položku kategorie role musí dodavatel stanovit cenu za člověkoden (MD). Dodavatel nesmí vložit nulovou hodnotu.
Dodavatelem vložené údaje (položky kategorie role a dílčí nabídková cena za 1 MD v Kč bez DPH) se automaticky propíšou na příslušná místa jednotlivých listů dokumentu tak, aby mohlo dojít k výpočtu nabídkové ceny za jednotlivé Služby. V případě, že dodavatel vloží další řádek navíc v listu „Role“, odpovídá za přidání dalšího řádku navíc v odpovídajících listech. Zadavatel preferuje použití vzorců dle vzoru v přednastavených řádcích.
Pro účely stanovení ceny za Ad hoc služby se automaticky vypočtou průměrné ceny za MD a automaticky se propíšou na příslušný list dokumentu.
Na listech označených kódem katalogového listu pro Paušální služby vloží dodavatel pro jednotlivé z úvodního listu propsané položky kategorie role alokace, které vyjadřují dodavatelův předpoklad o využití jednotlivých kategorií rolí při plnění veřejné zakázky. Na listu Ad hoc služeb dodavatel nesmí provést žádnou změnu.
Následně dojde v dokumentu na základě vložených logických vazeb mezi jednotlivými buňkami a na základě vzorečků k výpočtu cen za Služby paušálně hrazené stálé, Ad hoc služby a celkové nabídkové ceny.
Dodavatel má možnost v případě potřeby vložit na úvodním listu a pak na všech místech, kde je to nutné pro zachování logických vazeb výpočtu celkové nabídkové ceny, další řádky pro uvedení položek kategorie rolí. Dodavatel je však v takovém případě odpovědný za dodržení všech logických vazeb a vzorečků použitých zadavatelem v celém dokumentu. V případě porušení těchto vazeb a vzorečků dodavatelem majícím vliv na stanovení celkové nabídkové ceny bude zadavatel nucen vyloučit příslušného účastníka ze zadávacího řízení. Nabídková cena bude uvedena v Kč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</si>
</sst>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13" x14ac:knownFonts="1">
    <font>
      <sz val="11"/>
      <color theme="1"/>
      <name val="Calibri"/>
      <family val="2"/>
      <charset val="238"/>
      <scheme val="minor"/>
    </font>
    <font>
      <sz val="11"/>
      <color theme="1"/>
      <name val="Calibri"/>
      <family val="2"/>
      <charset val="238"/>
      <scheme val="minor"/>
    </font>
    <font>
      <sz val="8"/>
      <name val="Calibri"/>
      <family val="2"/>
      <charset val="238"/>
      <scheme val="minor"/>
    </font>
    <font>
      <b/>
      <sz val="12"/>
      <color theme="1"/>
      <name val="Calibri"/>
      <family val="2"/>
      <scheme val="minor"/>
    </font>
    <font>
      <b/>
      <sz val="14"/>
      <color theme="1"/>
      <name val="Calibri"/>
      <family val="2"/>
      <scheme val="minor"/>
    </font>
    <font>
      <b/>
      <sz val="12"/>
      <color theme="1"/>
      <name val="Calibri"/>
      <family val="2"/>
      <charset val="238"/>
      <scheme val="minor"/>
    </font>
    <font>
      <b/>
      <sz val="11"/>
      <color theme="0"/>
      <name val="Calibri"/>
      <family val="2"/>
      <charset val="238"/>
      <scheme val="minor"/>
    </font>
    <font>
      <sz val="11"/>
      <color theme="0"/>
      <name val="Calibri"/>
      <family val="2"/>
      <scheme val="minor"/>
    </font>
    <font>
      <sz val="11"/>
      <color theme="1"/>
      <name val="Calibri"/>
      <family val="2"/>
      <scheme val="minor"/>
    </font>
    <font>
      <b/>
      <sz val="11"/>
      <color theme="1"/>
      <name val="Calibri"/>
      <family val="2"/>
      <charset val="238"/>
      <scheme val="minor"/>
    </font>
    <font>
      <sz val="10"/>
      <color theme="1"/>
      <name val="Calibri"/>
      <family val="2"/>
      <charset val="238"/>
    </font>
    <font>
      <sz val="11"/>
      <color theme="1"/>
      <name val="Calibri"/>
      <family val="2"/>
      <charset val="238"/>
    </font>
    <font>
      <sz val="11"/>
      <color theme="1"/>
      <name val="Times New Roman"/>
      <family val="1"/>
      <charset val="238"/>
    </font>
  </fonts>
  <fills count="9">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theme="2"/>
        <bgColor indexed="64"/>
      </patternFill>
    </fill>
  </fills>
  <borders count="1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0" fillId="0" borderId="0" xfId="0" applyAlignment="1">
      <alignment horizontal="center" vertical="center"/>
    </xf>
    <xf numFmtId="0" fontId="0" fillId="0" borderId="2" xfId="0" applyBorder="1"/>
    <xf numFmtId="164" fontId="1" fillId="3" borderId="2" xfId="0" applyNumberFormat="1" applyFont="1" applyFill="1" applyBorder="1" applyAlignment="1" applyProtection="1">
      <alignment horizontal="center" vertical="center"/>
      <protection locked="0"/>
    </xf>
    <xf numFmtId="0" fontId="6" fillId="6" borderId="2" xfId="0" applyFont="1" applyFill="1" applyBorder="1" applyAlignment="1">
      <alignment horizontal="center" vertical="center" wrapText="1"/>
    </xf>
    <xf numFmtId="0" fontId="6" fillId="6" borderId="2" xfId="0" applyFont="1" applyFill="1" applyBorder="1" applyAlignment="1">
      <alignment horizontal="left" vertical="center"/>
    </xf>
    <xf numFmtId="0" fontId="6" fillId="6" borderId="3" xfId="0" applyFont="1" applyFill="1" applyBorder="1" applyAlignment="1">
      <alignment horizontal="center" vertical="center"/>
    </xf>
    <xf numFmtId="0" fontId="1" fillId="5" borderId="3" xfId="0" applyFont="1" applyFill="1" applyBorder="1" applyAlignment="1">
      <alignment horizontal="left" vertical="center" wrapText="1"/>
    </xf>
    <xf numFmtId="164" fontId="8" fillId="7" borderId="2" xfId="0" applyNumberFormat="1" applyFont="1" applyFill="1" applyBorder="1" applyAlignment="1" applyProtection="1">
      <alignment horizontal="center" vertical="center"/>
      <protection locked="0"/>
    </xf>
    <xf numFmtId="164" fontId="8" fillId="4"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0" fontId="7" fillId="2" borderId="2" xfId="0" applyFont="1" applyFill="1" applyBorder="1" applyAlignment="1">
      <alignment vertical="center"/>
    </xf>
    <xf numFmtId="164" fontId="1" fillId="7" borderId="2" xfId="0" applyNumberFormat="1" applyFont="1" applyFill="1" applyBorder="1" applyAlignment="1" applyProtection="1">
      <alignment horizontal="center" vertical="center"/>
      <protection locked="0"/>
    </xf>
    <xf numFmtId="164" fontId="1" fillId="4" borderId="2" xfId="0" applyNumberFormat="1"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1" fillId="5" borderId="2" xfId="0" applyFont="1" applyFill="1" applyBorder="1" applyAlignment="1">
      <alignment horizontal="center" vertical="center"/>
    </xf>
    <xf numFmtId="0" fontId="8" fillId="3" borderId="2" xfId="0" applyFont="1" applyFill="1" applyBorder="1" applyAlignment="1">
      <alignment horizontal="center" vertical="center"/>
    </xf>
    <xf numFmtId="0" fontId="7" fillId="2" borderId="2" xfId="0" applyFont="1" applyFill="1" applyBorder="1" applyAlignment="1">
      <alignment horizontal="center" vertical="center"/>
    </xf>
    <xf numFmtId="4" fontId="8" fillId="5" borderId="2" xfId="0" applyNumberFormat="1" applyFont="1" applyFill="1" applyBorder="1" applyAlignment="1">
      <alignment horizontal="center" vertical="center" wrapText="1"/>
    </xf>
    <xf numFmtId="9" fontId="0" fillId="0" borderId="2" xfId="1" applyFont="1" applyBorder="1" applyAlignment="1">
      <alignment horizontal="center"/>
    </xf>
    <xf numFmtId="0" fontId="7" fillId="6" borderId="2" xfId="0" applyFont="1" applyFill="1" applyBorder="1" applyAlignment="1">
      <alignment horizontal="left" vertical="center" wrapText="1"/>
    </xf>
    <xf numFmtId="164" fontId="8" fillId="5" borderId="2" xfId="0" applyNumberFormat="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vertical="center" wrapText="1"/>
    </xf>
    <xf numFmtId="0" fontId="6" fillId="6" borderId="2" xfId="0" applyFont="1" applyFill="1" applyBorder="1" applyAlignment="1">
      <alignment horizontal="left" vertical="center" wrapText="1"/>
    </xf>
    <xf numFmtId="0" fontId="0" fillId="3" borderId="2" xfId="0" applyFill="1" applyBorder="1"/>
    <xf numFmtId="164" fontId="1" fillId="8" borderId="2" xfId="0" applyNumberFormat="1" applyFont="1" applyFill="1" applyBorder="1" applyAlignment="1" applyProtection="1">
      <alignment horizontal="center" vertical="center"/>
      <protection locked="0"/>
    </xf>
    <xf numFmtId="0" fontId="10" fillId="8"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0" fillId="2" borderId="9" xfId="0" applyFill="1" applyBorder="1" applyAlignment="1">
      <alignment horizontal="left" vertical="center" wrapText="1"/>
    </xf>
    <xf numFmtId="164" fontId="0" fillId="2" borderId="9" xfId="0" applyNumberFormat="1" applyFill="1" applyBorder="1" applyAlignment="1">
      <alignment horizontal="center" vertical="center" wrapText="1"/>
    </xf>
    <xf numFmtId="0" fontId="0" fillId="2" borderId="9" xfId="0" applyFill="1" applyBorder="1" applyAlignment="1">
      <alignment horizontal="center" vertical="center" wrapText="1"/>
    </xf>
    <xf numFmtId="164" fontId="9" fillId="2" borderId="9" xfId="0" applyNumberFormat="1" applyFont="1" applyFill="1" applyBorder="1" applyAlignment="1">
      <alignment horizontal="center" vertical="center" wrapText="1"/>
    </xf>
    <xf numFmtId="164" fontId="8" fillId="8" borderId="2" xfId="0" applyNumberFormat="1" applyFont="1" applyFill="1" applyBorder="1" applyAlignment="1" applyProtection="1">
      <alignment horizontal="center" vertical="center"/>
      <protection locked="0"/>
    </xf>
    <xf numFmtId="0" fontId="0" fillId="0" borderId="2" xfId="0" applyBorder="1" applyAlignment="1">
      <alignment wrapText="1"/>
    </xf>
    <xf numFmtId="0" fontId="4" fillId="0" borderId="0" xfId="0" applyFont="1" applyAlignment="1">
      <alignment horizontal="left" wrapText="1"/>
    </xf>
    <xf numFmtId="0" fontId="4" fillId="0" borderId="0" xfId="0" applyFont="1" applyAlignment="1">
      <alignmen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left" vertical="top"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0B4B-81DB-403F-B593-573C2A98EE37}">
  <dimension ref="A2:D10"/>
  <sheetViews>
    <sheetView topLeftCell="A7" workbookViewId="0">
      <selection activeCell="A4" sqref="A4:A10"/>
    </sheetView>
  </sheetViews>
  <sheetFormatPr defaultColWidth="8.85546875" defaultRowHeight="15" x14ac:dyDescent="0.25"/>
  <cols>
    <col min="1" max="1" width="145.5703125" customWidth="1"/>
  </cols>
  <sheetData>
    <row r="2" spans="1:4" ht="18.75" x14ac:dyDescent="0.3">
      <c r="A2" s="38" t="s">
        <v>16</v>
      </c>
      <c r="B2" s="38"/>
    </row>
    <row r="3" spans="1:4" ht="18.75" x14ac:dyDescent="0.3">
      <c r="A3" s="25"/>
      <c r="B3" s="25"/>
    </row>
    <row r="4" spans="1:4" ht="18.75" customHeight="1" x14ac:dyDescent="0.25">
      <c r="A4" s="39" t="s">
        <v>48</v>
      </c>
      <c r="B4" s="26"/>
      <c r="C4" s="26"/>
      <c r="D4" s="26"/>
    </row>
    <row r="5" spans="1:4" ht="15" customHeight="1" x14ac:dyDescent="0.25">
      <c r="A5" s="39"/>
    </row>
    <row r="6" spans="1:4" ht="15" customHeight="1" x14ac:dyDescent="0.25">
      <c r="A6" s="39"/>
    </row>
    <row r="7" spans="1:4" ht="15" customHeight="1" x14ac:dyDescent="0.25">
      <c r="A7" s="39"/>
    </row>
    <row r="8" spans="1:4" ht="15" customHeight="1" x14ac:dyDescent="0.25">
      <c r="A8" s="39"/>
    </row>
    <row r="9" spans="1:4" ht="140.25" customHeight="1" x14ac:dyDescent="0.25">
      <c r="A9" s="39"/>
    </row>
    <row r="10" spans="1:4" ht="317.25" customHeight="1" x14ac:dyDescent="0.25">
      <c r="A10" s="39"/>
    </row>
  </sheetData>
  <mergeCells count="2">
    <mergeCell ref="A2:B2"/>
    <mergeCell ref="A4:A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FC592-E28C-472D-883E-5790DC0F5CA1}">
  <dimension ref="A2:C50"/>
  <sheetViews>
    <sheetView topLeftCell="A37" zoomScale="115" zoomScaleNormal="115" workbookViewId="0">
      <selection activeCell="A49" sqref="A49:C49"/>
    </sheetView>
  </sheetViews>
  <sheetFormatPr defaultColWidth="8.7109375" defaultRowHeight="15" x14ac:dyDescent="0.25"/>
  <cols>
    <col min="1" max="1" width="36.7109375" customWidth="1"/>
    <col min="2" max="2" width="39.140625" style="1" customWidth="1"/>
    <col min="3" max="3" width="31.140625" customWidth="1"/>
  </cols>
  <sheetData>
    <row r="2" spans="1:3" ht="19.350000000000001" customHeight="1" x14ac:dyDescent="0.25"/>
    <row r="3" spans="1:3" ht="19.350000000000001" customHeight="1" x14ac:dyDescent="0.25">
      <c r="A3" s="40" t="s">
        <v>0</v>
      </c>
      <c r="B3" s="41"/>
    </row>
    <row r="5" spans="1:3" ht="32.25" customHeight="1" x14ac:dyDescent="0.25">
      <c r="A5" s="5" t="s">
        <v>12</v>
      </c>
      <c r="B5" s="27" t="s">
        <v>23</v>
      </c>
      <c r="C5" s="4" t="s">
        <v>10</v>
      </c>
    </row>
    <row r="6" spans="1:3" ht="15.75" customHeight="1" x14ac:dyDescent="0.25">
      <c r="A6" s="42" t="s">
        <v>11</v>
      </c>
      <c r="B6" s="30" t="s">
        <v>25</v>
      </c>
      <c r="C6" s="3"/>
    </row>
    <row r="7" spans="1:3" ht="15.75" customHeight="1" x14ac:dyDescent="0.25">
      <c r="A7" s="43"/>
      <c r="B7" s="28"/>
      <c r="C7" s="3"/>
    </row>
    <row r="8" spans="1:3" ht="15.75" customHeight="1" x14ac:dyDescent="0.25">
      <c r="A8" s="43"/>
      <c r="B8" s="28"/>
      <c r="C8" s="3"/>
    </row>
    <row r="9" spans="1:3" ht="15.75" customHeight="1" x14ac:dyDescent="0.25">
      <c r="A9" s="43"/>
      <c r="B9" s="28"/>
      <c r="C9" s="3"/>
    </row>
    <row r="10" spans="1:3" ht="15.75" customHeight="1" x14ac:dyDescent="0.25">
      <c r="A10" s="43"/>
      <c r="B10" s="28"/>
      <c r="C10" s="3"/>
    </row>
    <row r="11" spans="1:3" ht="15.75" customHeight="1" x14ac:dyDescent="0.25">
      <c r="A11" s="43"/>
      <c r="B11" s="28"/>
      <c r="C11" s="3"/>
    </row>
    <row r="12" spans="1:3" ht="15.75" customHeight="1" x14ac:dyDescent="0.25">
      <c r="A12" s="43"/>
      <c r="B12" s="28"/>
      <c r="C12" s="3"/>
    </row>
    <row r="13" spans="1:3" ht="15.75" customHeight="1" x14ac:dyDescent="0.25">
      <c r="A13" s="43"/>
      <c r="B13" s="28"/>
      <c r="C13" s="3"/>
    </row>
    <row r="14" spans="1:3" ht="15.75" customHeight="1" x14ac:dyDescent="0.25">
      <c r="A14" s="43"/>
      <c r="B14" s="28"/>
      <c r="C14" s="3"/>
    </row>
    <row r="15" spans="1:3" ht="15.75" customHeight="1" x14ac:dyDescent="0.25">
      <c r="A15" s="43"/>
      <c r="B15" s="28"/>
      <c r="C15" s="3"/>
    </row>
    <row r="16" spans="1:3" ht="15.75" customHeight="1" x14ac:dyDescent="0.25">
      <c r="A16" s="43"/>
      <c r="B16" s="28"/>
      <c r="C16" s="3"/>
    </row>
    <row r="17" spans="1:3" ht="15.75" customHeight="1" x14ac:dyDescent="0.25">
      <c r="A17" s="47" t="s">
        <v>24</v>
      </c>
      <c r="B17" s="48"/>
      <c r="C17" s="29" t="e">
        <f>AVERAGE(C6:C16)</f>
        <v>#DIV/0!</v>
      </c>
    </row>
    <row r="18" spans="1:3" ht="31.5" customHeight="1" x14ac:dyDescent="0.25">
      <c r="A18" s="49" t="s">
        <v>20</v>
      </c>
      <c r="B18" s="31" t="s">
        <v>26</v>
      </c>
      <c r="C18" s="3"/>
    </row>
    <row r="19" spans="1:3" ht="31.5" customHeight="1" x14ac:dyDescent="0.25">
      <c r="A19" s="50"/>
      <c r="B19" s="28"/>
      <c r="C19" s="3"/>
    </row>
    <row r="20" spans="1:3" ht="31.5" customHeight="1" x14ac:dyDescent="0.25">
      <c r="A20" s="50"/>
      <c r="B20" s="28"/>
      <c r="C20" s="3"/>
    </row>
    <row r="21" spans="1:3" ht="31.5" customHeight="1" x14ac:dyDescent="0.25">
      <c r="A21" s="50"/>
      <c r="B21" s="28"/>
      <c r="C21" s="3"/>
    </row>
    <row r="22" spans="1:3" ht="31.5" customHeight="1" x14ac:dyDescent="0.25">
      <c r="A22" s="50"/>
      <c r="B22" s="28"/>
      <c r="C22" s="3"/>
    </row>
    <row r="23" spans="1:3" ht="31.5" customHeight="1" x14ac:dyDescent="0.25">
      <c r="A23" s="50"/>
      <c r="B23" s="28"/>
      <c r="C23" s="3"/>
    </row>
    <row r="24" spans="1:3" ht="31.5" customHeight="1" x14ac:dyDescent="0.25">
      <c r="A24" s="50"/>
      <c r="B24" s="28"/>
      <c r="C24" s="3"/>
    </row>
    <row r="25" spans="1:3" ht="31.5" customHeight="1" x14ac:dyDescent="0.25">
      <c r="A25" s="50"/>
      <c r="B25" s="28"/>
      <c r="C25" s="3"/>
    </row>
    <row r="26" spans="1:3" ht="31.5" customHeight="1" x14ac:dyDescent="0.25">
      <c r="A26" s="50"/>
      <c r="B26" s="28"/>
      <c r="C26" s="3"/>
    </row>
    <row r="27" spans="1:3" ht="31.5" customHeight="1" x14ac:dyDescent="0.25">
      <c r="A27" s="50"/>
      <c r="B27" s="28"/>
      <c r="C27" s="3"/>
    </row>
    <row r="28" spans="1:3" ht="31.5" customHeight="1" x14ac:dyDescent="0.25">
      <c r="A28" s="50"/>
      <c r="B28" s="28"/>
      <c r="C28" s="3"/>
    </row>
    <row r="29" spans="1:3" ht="31.5" customHeight="1" x14ac:dyDescent="0.25">
      <c r="A29" s="47" t="s">
        <v>24</v>
      </c>
      <c r="B29" s="48"/>
      <c r="C29" s="29" t="e">
        <f>AVERAGE(C18:C28)</f>
        <v>#DIV/0!</v>
      </c>
    </row>
    <row r="30" spans="1:3" ht="32.25" customHeight="1" x14ac:dyDescent="0.25">
      <c r="A30" s="43" t="s">
        <v>21</v>
      </c>
      <c r="B30" s="31" t="s">
        <v>29</v>
      </c>
      <c r="C30" s="3"/>
    </row>
    <row r="31" spans="1:3" ht="32.25" customHeight="1" x14ac:dyDescent="0.25">
      <c r="A31" s="43"/>
      <c r="B31" s="31" t="s">
        <v>30</v>
      </c>
      <c r="C31" s="3"/>
    </row>
    <row r="32" spans="1:3" ht="33" customHeight="1" x14ac:dyDescent="0.25">
      <c r="A32" s="43"/>
      <c r="B32" s="31" t="s">
        <v>31</v>
      </c>
      <c r="C32" s="3"/>
    </row>
    <row r="33" spans="1:3" ht="33" customHeight="1" x14ac:dyDescent="0.25">
      <c r="A33" s="43"/>
      <c r="B33" s="31" t="s">
        <v>31</v>
      </c>
      <c r="C33" s="3"/>
    </row>
    <row r="34" spans="1:3" ht="42.75" customHeight="1" x14ac:dyDescent="0.25">
      <c r="A34" s="43"/>
      <c r="B34" s="31" t="s">
        <v>32</v>
      </c>
      <c r="C34" s="3"/>
    </row>
    <row r="35" spans="1:3" ht="31.5" customHeight="1" x14ac:dyDescent="0.25">
      <c r="A35" s="43"/>
      <c r="B35" s="31" t="s">
        <v>33</v>
      </c>
      <c r="C35" s="3"/>
    </row>
    <row r="36" spans="1:3" ht="15.75" customHeight="1" x14ac:dyDescent="0.25">
      <c r="A36" s="43"/>
      <c r="B36" s="28"/>
      <c r="C36" s="3"/>
    </row>
    <row r="37" spans="1:3" ht="15.75" customHeight="1" x14ac:dyDescent="0.25">
      <c r="A37" s="43"/>
      <c r="B37" s="28"/>
      <c r="C37" s="3"/>
    </row>
    <row r="38" spans="1:3" ht="15.75" customHeight="1" x14ac:dyDescent="0.25">
      <c r="A38" s="43"/>
      <c r="B38" s="28"/>
      <c r="C38" s="3"/>
    </row>
    <row r="39" spans="1:3" ht="15.75" customHeight="1" x14ac:dyDescent="0.25">
      <c r="A39" s="43"/>
      <c r="B39" s="28"/>
      <c r="C39" s="3"/>
    </row>
    <row r="40" spans="1:3" ht="15.75" customHeight="1" x14ac:dyDescent="0.25">
      <c r="A40" s="43"/>
      <c r="B40" s="28"/>
      <c r="C40" s="3"/>
    </row>
    <row r="41" spans="1:3" ht="15.75" customHeight="1" x14ac:dyDescent="0.25">
      <c r="A41" s="43"/>
      <c r="B41" s="28"/>
      <c r="C41" s="3"/>
    </row>
    <row r="42" spans="1:3" ht="15.75" customHeight="1" x14ac:dyDescent="0.25">
      <c r="A42" s="43"/>
      <c r="B42" s="28"/>
      <c r="C42" s="3"/>
    </row>
    <row r="43" spans="1:3" ht="15.75" customHeight="1" x14ac:dyDescent="0.25">
      <c r="A43" s="43"/>
      <c r="B43" s="28"/>
      <c r="C43" s="3"/>
    </row>
    <row r="44" spans="1:3" ht="15.75" customHeight="1" x14ac:dyDescent="0.25">
      <c r="A44" s="43"/>
      <c r="B44" s="28"/>
      <c r="C44" s="3"/>
    </row>
    <row r="45" spans="1:3" ht="15.75" customHeight="1" x14ac:dyDescent="0.25">
      <c r="A45" s="44"/>
      <c r="B45" s="28"/>
      <c r="C45" s="3"/>
    </row>
    <row r="46" spans="1:3" ht="15.75" customHeight="1" x14ac:dyDescent="0.25">
      <c r="A46" s="47" t="s">
        <v>24</v>
      </c>
      <c r="B46" s="48"/>
      <c r="C46" s="29" t="e">
        <f>AVERAGE(C30:C45)</f>
        <v>#DIV/0!</v>
      </c>
    </row>
    <row r="47" spans="1:3" x14ac:dyDescent="0.25">
      <c r="B47"/>
      <c r="C47" s="1"/>
    </row>
    <row r="48" spans="1:3" x14ac:dyDescent="0.25">
      <c r="A48" s="45" t="s">
        <v>15</v>
      </c>
      <c r="B48" s="45"/>
      <c r="C48" s="45"/>
    </row>
    <row r="49" spans="1:3" ht="50.25" customHeight="1" x14ac:dyDescent="0.25">
      <c r="A49" s="46" t="s">
        <v>43</v>
      </c>
      <c r="B49" s="46"/>
      <c r="C49" s="46"/>
    </row>
    <row r="50" spans="1:3" ht="45.75" customHeight="1" x14ac:dyDescent="0.25">
      <c r="A50" s="46" t="s">
        <v>44</v>
      </c>
      <c r="B50" s="46"/>
      <c r="C50" s="46"/>
    </row>
  </sheetData>
  <mergeCells count="10">
    <mergeCell ref="A50:C50"/>
    <mergeCell ref="A17:B17"/>
    <mergeCell ref="A18:A28"/>
    <mergeCell ref="A29:B29"/>
    <mergeCell ref="A46:B46"/>
    <mergeCell ref="A3:B3"/>
    <mergeCell ref="A6:A16"/>
    <mergeCell ref="A30:A45"/>
    <mergeCell ref="A48:C48"/>
    <mergeCell ref="A49:C4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0349-7D8C-4717-AF31-E9DC2B36ECBF}">
  <dimension ref="A2:D11"/>
  <sheetViews>
    <sheetView tabSelected="1" workbookViewId="0">
      <selection activeCell="D10" sqref="D10"/>
    </sheetView>
  </sheetViews>
  <sheetFormatPr defaultColWidth="8.7109375" defaultRowHeight="15" x14ac:dyDescent="0.25"/>
  <cols>
    <col min="1" max="1" width="50" customWidth="1"/>
    <col min="2" max="2" width="21" customWidth="1"/>
    <col min="3" max="3" width="24.85546875" customWidth="1"/>
    <col min="4" max="4" width="18.42578125" style="1" customWidth="1"/>
  </cols>
  <sheetData>
    <row r="2" spans="1:4" ht="15.75" x14ac:dyDescent="0.25">
      <c r="A2" s="16" t="s">
        <v>4</v>
      </c>
      <c r="B2" s="16"/>
      <c r="C2" s="16"/>
      <c r="D2" s="17"/>
    </row>
    <row r="4" spans="1:4" ht="45.75" customHeight="1" x14ac:dyDescent="0.25">
      <c r="A4" s="6" t="s">
        <v>1</v>
      </c>
      <c r="B4" s="4" t="s">
        <v>5</v>
      </c>
      <c r="C4" s="4" t="s">
        <v>40</v>
      </c>
      <c r="D4" s="4" t="s">
        <v>41</v>
      </c>
    </row>
    <row r="5" spans="1:4" ht="32.25" customHeight="1" x14ac:dyDescent="0.25">
      <c r="A5" s="7" t="s">
        <v>34</v>
      </c>
      <c r="B5" s="14">
        <f>'NET-001'!E44</f>
        <v>0</v>
      </c>
      <c r="C5" s="18">
        <v>23</v>
      </c>
      <c r="D5" s="15">
        <f t="shared" ref="D5:D8" si="0">B5*C5</f>
        <v>0</v>
      </c>
    </row>
    <row r="6" spans="1:4" ht="34.5" customHeight="1" x14ac:dyDescent="0.25">
      <c r="A6" s="7" t="s">
        <v>35</v>
      </c>
      <c r="B6" s="14">
        <f>'NET-002'!E44</f>
        <v>0</v>
      </c>
      <c r="C6" s="18">
        <v>23</v>
      </c>
      <c r="D6" s="15">
        <f t="shared" si="0"/>
        <v>0</v>
      </c>
    </row>
    <row r="7" spans="1:4" ht="34.5" customHeight="1" x14ac:dyDescent="0.25">
      <c r="A7" s="7" t="s">
        <v>36</v>
      </c>
      <c r="B7" s="14">
        <f>'NET-005'!E44</f>
        <v>0</v>
      </c>
      <c r="C7" s="18">
        <v>23</v>
      </c>
      <c r="D7" s="15">
        <f t="shared" ref="D7" si="1">B7*C7</f>
        <v>0</v>
      </c>
    </row>
    <row r="8" spans="1:4" ht="30" customHeight="1" thickBot="1" x14ac:dyDescent="0.3">
      <c r="A8" s="7" t="s">
        <v>22</v>
      </c>
      <c r="B8" s="14" t="e">
        <f>'OSL-001'!B11</f>
        <v>#DIV/0!</v>
      </c>
      <c r="C8" s="18">
        <v>1</v>
      </c>
      <c r="D8" s="15" t="e">
        <f t="shared" si="0"/>
        <v>#DIV/0!</v>
      </c>
    </row>
    <row r="9" spans="1:4" ht="30" customHeight="1" thickBot="1" x14ac:dyDescent="0.3">
      <c r="A9" s="32" t="s">
        <v>27</v>
      </c>
      <c r="B9" s="33" t="e">
        <f>B8</f>
        <v>#DIV/0!</v>
      </c>
      <c r="C9" s="34">
        <v>1</v>
      </c>
      <c r="D9" s="35" t="e">
        <f>D8</f>
        <v>#DIV/0!</v>
      </c>
    </row>
    <row r="10" spans="1:4" ht="30" customHeight="1" thickBot="1" x14ac:dyDescent="0.3">
      <c r="A10" s="32" t="s">
        <v>28</v>
      </c>
      <c r="B10" s="35" t="s">
        <v>9</v>
      </c>
      <c r="C10" s="35" t="s">
        <v>9</v>
      </c>
      <c r="D10" s="35">
        <f>SUM(D5:D7)</f>
        <v>0</v>
      </c>
    </row>
    <row r="11" spans="1:4" ht="15.75" thickBot="1" x14ac:dyDescent="0.3">
      <c r="A11" s="51" t="s">
        <v>6</v>
      </c>
      <c r="B11" s="52"/>
      <c r="C11" s="52"/>
      <c r="D11" s="35" t="e">
        <f>SUM(D9:D10)</f>
        <v>#DIV/0!</v>
      </c>
    </row>
  </sheetData>
  <mergeCells count="1">
    <mergeCell ref="A11:C1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82180-F5F6-4CF8-AFA0-DF1D0C644F5F}">
  <dimension ref="A2:E44"/>
  <sheetViews>
    <sheetView topLeftCell="A7" zoomScaleNormal="100" workbookViewId="0">
      <selection activeCell="E44" sqref="E44"/>
    </sheetView>
  </sheetViews>
  <sheetFormatPr defaultColWidth="8.7109375" defaultRowHeight="15" x14ac:dyDescent="0.25"/>
  <cols>
    <col min="1" max="1" width="22.28515625" customWidth="1"/>
    <col min="2" max="2" width="33.85546875" customWidth="1"/>
    <col min="3" max="3" width="24" customWidth="1"/>
    <col min="4" max="4" width="24.28515625" customWidth="1"/>
    <col min="5" max="5" width="26.28515625" customWidth="1"/>
    <col min="6" max="6" width="36.42578125" customWidth="1"/>
  </cols>
  <sheetData>
    <row r="2" spans="1:5" ht="31.5" customHeight="1" x14ac:dyDescent="0.25">
      <c r="A2" s="41" t="s">
        <v>37</v>
      </c>
      <c r="B2" s="41"/>
      <c r="C2" s="41"/>
      <c r="D2" s="41"/>
      <c r="E2" s="41"/>
    </row>
    <row r="5" spans="1:5" ht="75" x14ac:dyDescent="0.25">
      <c r="A5" s="12" t="s">
        <v>47</v>
      </c>
      <c r="B5" s="27" t="s">
        <v>45</v>
      </c>
      <c r="C5" s="11" t="s">
        <v>46</v>
      </c>
      <c r="D5" s="11" t="s">
        <v>2</v>
      </c>
      <c r="E5" s="11" t="s">
        <v>7</v>
      </c>
    </row>
    <row r="6" spans="1:5" x14ac:dyDescent="0.25">
      <c r="A6" s="42" t="s">
        <v>11</v>
      </c>
      <c r="B6" s="2" t="str">
        <f>Role!B6</f>
        <v>projektový manažer</v>
      </c>
      <c r="C6" s="19"/>
      <c r="D6" s="8">
        <f>Role!C6</f>
        <v>0</v>
      </c>
      <c r="E6" s="9">
        <f>C6*D6</f>
        <v>0</v>
      </c>
    </row>
    <row r="7" spans="1:5" x14ac:dyDescent="0.25">
      <c r="A7" s="43"/>
      <c r="B7" s="2">
        <f>Role!B7</f>
        <v>0</v>
      </c>
      <c r="C7" s="19"/>
      <c r="D7" s="8">
        <f>Role!C7</f>
        <v>0</v>
      </c>
      <c r="E7" s="9">
        <f t="shared" ref="E7:E43" si="0">C7*D7</f>
        <v>0</v>
      </c>
    </row>
    <row r="8" spans="1:5" x14ac:dyDescent="0.25">
      <c r="A8" s="43"/>
      <c r="B8" s="2">
        <f>Role!B8</f>
        <v>0</v>
      </c>
      <c r="C8" s="19"/>
      <c r="D8" s="8">
        <f>Role!C8</f>
        <v>0</v>
      </c>
      <c r="E8" s="9">
        <f t="shared" si="0"/>
        <v>0</v>
      </c>
    </row>
    <row r="9" spans="1:5" x14ac:dyDescent="0.25">
      <c r="A9" s="43"/>
      <c r="B9" s="2">
        <f>Role!B9</f>
        <v>0</v>
      </c>
      <c r="C9" s="19"/>
      <c r="D9" s="8">
        <f>Role!C9</f>
        <v>0</v>
      </c>
      <c r="E9" s="9">
        <f t="shared" si="0"/>
        <v>0</v>
      </c>
    </row>
    <row r="10" spans="1:5" x14ac:dyDescent="0.25">
      <c r="A10" s="43"/>
      <c r="B10" s="2">
        <f>Role!B10</f>
        <v>0</v>
      </c>
      <c r="C10" s="19"/>
      <c r="D10" s="8">
        <f>Role!C10</f>
        <v>0</v>
      </c>
      <c r="E10" s="9">
        <f t="shared" si="0"/>
        <v>0</v>
      </c>
    </row>
    <row r="11" spans="1:5" x14ac:dyDescent="0.25">
      <c r="A11" s="43"/>
      <c r="B11" s="2">
        <f>Role!B11</f>
        <v>0</v>
      </c>
      <c r="C11" s="19"/>
      <c r="D11" s="8">
        <f>Role!C11</f>
        <v>0</v>
      </c>
      <c r="E11" s="9">
        <f t="shared" si="0"/>
        <v>0</v>
      </c>
    </row>
    <row r="12" spans="1:5" x14ac:dyDescent="0.25">
      <c r="A12" s="43"/>
      <c r="B12" s="2">
        <f>Role!B12</f>
        <v>0</v>
      </c>
      <c r="C12" s="19"/>
      <c r="D12" s="8">
        <f>Role!C12</f>
        <v>0</v>
      </c>
      <c r="E12" s="9">
        <f t="shared" si="0"/>
        <v>0</v>
      </c>
    </row>
    <row r="13" spans="1:5" x14ac:dyDescent="0.25">
      <c r="A13" s="43"/>
      <c r="B13" s="2">
        <f>Role!B13</f>
        <v>0</v>
      </c>
      <c r="C13" s="19"/>
      <c r="D13" s="8">
        <f>Role!C13</f>
        <v>0</v>
      </c>
      <c r="E13" s="9">
        <f t="shared" si="0"/>
        <v>0</v>
      </c>
    </row>
    <row r="14" spans="1:5" x14ac:dyDescent="0.25">
      <c r="A14" s="43"/>
      <c r="B14" s="2">
        <f>Role!B14</f>
        <v>0</v>
      </c>
      <c r="C14" s="19"/>
      <c r="D14" s="8">
        <f>Role!C14</f>
        <v>0</v>
      </c>
      <c r="E14" s="9">
        <f t="shared" si="0"/>
        <v>0</v>
      </c>
    </row>
    <row r="15" spans="1:5" x14ac:dyDescent="0.25">
      <c r="A15" s="43"/>
      <c r="B15" s="2">
        <f>Role!B15</f>
        <v>0</v>
      </c>
      <c r="C15" s="19"/>
      <c r="D15" s="8">
        <f>Role!C15</f>
        <v>0</v>
      </c>
      <c r="E15" s="9">
        <f t="shared" si="0"/>
        <v>0</v>
      </c>
    </row>
    <row r="16" spans="1:5" x14ac:dyDescent="0.25">
      <c r="A16" s="44"/>
      <c r="B16" s="2">
        <f>Role!B16</f>
        <v>0</v>
      </c>
      <c r="C16" s="19"/>
      <c r="D16" s="8">
        <f>Role!C16</f>
        <v>0</v>
      </c>
      <c r="E16" s="9">
        <f t="shared" si="0"/>
        <v>0</v>
      </c>
    </row>
    <row r="17" spans="1:5" x14ac:dyDescent="0.25">
      <c r="A17" s="49" t="s">
        <v>20</v>
      </c>
      <c r="B17" s="2" t="str">
        <f>Role!B18</f>
        <v>solution architekt</v>
      </c>
      <c r="C17" s="19"/>
      <c r="D17" s="8">
        <f>Role!C18</f>
        <v>0</v>
      </c>
      <c r="E17" s="9">
        <f t="shared" si="0"/>
        <v>0</v>
      </c>
    </row>
    <row r="18" spans="1:5" x14ac:dyDescent="0.25">
      <c r="A18" s="50"/>
      <c r="B18" s="2">
        <f>Role!B19</f>
        <v>0</v>
      </c>
      <c r="C18" s="19"/>
      <c r="D18" s="8">
        <f>Role!C19</f>
        <v>0</v>
      </c>
      <c r="E18" s="9">
        <f t="shared" si="0"/>
        <v>0</v>
      </c>
    </row>
    <row r="19" spans="1:5" x14ac:dyDescent="0.25">
      <c r="A19" s="50"/>
      <c r="B19" s="2">
        <f>Role!B20</f>
        <v>0</v>
      </c>
      <c r="C19" s="19"/>
      <c r="D19" s="8">
        <f>Role!C20</f>
        <v>0</v>
      </c>
      <c r="E19" s="9">
        <f t="shared" si="0"/>
        <v>0</v>
      </c>
    </row>
    <row r="20" spans="1:5" x14ac:dyDescent="0.25">
      <c r="A20" s="50"/>
      <c r="B20" s="2">
        <f>Role!B21</f>
        <v>0</v>
      </c>
      <c r="C20" s="19"/>
      <c r="D20" s="8">
        <f>Role!C21</f>
        <v>0</v>
      </c>
      <c r="E20" s="9">
        <f t="shared" si="0"/>
        <v>0</v>
      </c>
    </row>
    <row r="21" spans="1:5" x14ac:dyDescent="0.25">
      <c r="A21" s="50"/>
      <c r="B21" s="2">
        <f>Role!B22</f>
        <v>0</v>
      </c>
      <c r="C21" s="19"/>
      <c r="D21" s="8">
        <f>Role!C22</f>
        <v>0</v>
      </c>
      <c r="E21" s="9">
        <f t="shared" si="0"/>
        <v>0</v>
      </c>
    </row>
    <row r="22" spans="1:5" x14ac:dyDescent="0.25">
      <c r="A22" s="50"/>
      <c r="B22" s="2">
        <f>Role!B23</f>
        <v>0</v>
      </c>
      <c r="C22" s="19"/>
      <c r="D22" s="8">
        <f>Role!C23</f>
        <v>0</v>
      </c>
      <c r="E22" s="9">
        <f t="shared" si="0"/>
        <v>0</v>
      </c>
    </row>
    <row r="23" spans="1:5" x14ac:dyDescent="0.25">
      <c r="A23" s="50"/>
      <c r="B23" s="2">
        <f>Role!B24</f>
        <v>0</v>
      </c>
      <c r="C23" s="19"/>
      <c r="D23" s="8">
        <f>Role!C24</f>
        <v>0</v>
      </c>
      <c r="E23" s="9">
        <f t="shared" si="0"/>
        <v>0</v>
      </c>
    </row>
    <row r="24" spans="1:5" x14ac:dyDescent="0.25">
      <c r="A24" s="50"/>
      <c r="B24" s="2">
        <f>Role!B25</f>
        <v>0</v>
      </c>
      <c r="C24" s="19"/>
      <c r="D24" s="8">
        <f>Role!C25</f>
        <v>0</v>
      </c>
      <c r="E24" s="9">
        <f t="shared" si="0"/>
        <v>0</v>
      </c>
    </row>
    <row r="25" spans="1:5" x14ac:dyDescent="0.25">
      <c r="A25" s="50"/>
      <c r="B25" s="2">
        <f>Role!B26</f>
        <v>0</v>
      </c>
      <c r="C25" s="19"/>
      <c r="D25" s="8">
        <f>Role!C26</f>
        <v>0</v>
      </c>
      <c r="E25" s="9">
        <f t="shared" si="0"/>
        <v>0</v>
      </c>
    </row>
    <row r="26" spans="1:5" x14ac:dyDescent="0.25">
      <c r="A26" s="50"/>
      <c r="B26" s="2">
        <f>Role!B27</f>
        <v>0</v>
      </c>
      <c r="C26" s="19"/>
      <c r="D26" s="8">
        <f>Role!C27</f>
        <v>0</v>
      </c>
      <c r="E26" s="9">
        <f t="shared" si="0"/>
        <v>0</v>
      </c>
    </row>
    <row r="27" spans="1:5" x14ac:dyDescent="0.25">
      <c r="A27" s="55"/>
      <c r="B27" s="2">
        <f>Role!B28</f>
        <v>0</v>
      </c>
      <c r="C27" s="19"/>
      <c r="D27" s="8">
        <f>Role!C28</f>
        <v>0</v>
      </c>
      <c r="E27" s="9">
        <f t="shared" si="0"/>
        <v>0</v>
      </c>
    </row>
    <row r="28" spans="1:5" ht="30" x14ac:dyDescent="0.25">
      <c r="A28" s="49" t="s">
        <v>21</v>
      </c>
      <c r="B28" s="37" t="str">
        <f>Role!B30</f>
        <v xml:space="preserve">specialista v oblasti správy síťových zařízení (HPE Aruba)  </v>
      </c>
      <c r="C28" s="19"/>
      <c r="D28" s="8">
        <f>Role!C30</f>
        <v>0</v>
      </c>
      <c r="E28" s="9">
        <f t="shared" si="0"/>
        <v>0</v>
      </c>
    </row>
    <row r="29" spans="1:5" ht="30" x14ac:dyDescent="0.25">
      <c r="A29" s="50"/>
      <c r="B29" s="37" t="str">
        <f>Role!B31</f>
        <v>specialista v oblasti správy síťových zařízení (HPE Aruba)</v>
      </c>
      <c r="C29" s="19"/>
      <c r="D29" s="8">
        <f>Role!C31</f>
        <v>0</v>
      </c>
      <c r="E29" s="9">
        <f t="shared" si="0"/>
        <v>0</v>
      </c>
    </row>
    <row r="30" spans="1:5" ht="30" x14ac:dyDescent="0.25">
      <c r="A30" s="50"/>
      <c r="B30" s="37" t="str">
        <f>Role!B32</f>
        <v>specialista v oblasti správy síťových zařízení (Cisco)</v>
      </c>
      <c r="C30" s="19"/>
      <c r="D30" s="8">
        <f>Role!C32</f>
        <v>0</v>
      </c>
      <c r="E30" s="9">
        <f t="shared" si="0"/>
        <v>0</v>
      </c>
    </row>
    <row r="31" spans="1:5" ht="30" x14ac:dyDescent="0.25">
      <c r="A31" s="50"/>
      <c r="B31" s="37" t="str">
        <f>Role!B33</f>
        <v>specialista v oblasti správy síťových zařízení (Cisco)</v>
      </c>
      <c r="C31" s="19"/>
      <c r="D31" s="8">
        <f>Role!C33</f>
        <v>0</v>
      </c>
      <c r="E31" s="9">
        <f t="shared" si="0"/>
        <v>0</v>
      </c>
    </row>
    <row r="32" spans="1:5" x14ac:dyDescent="0.25">
      <c r="A32" s="50"/>
      <c r="B32" s="37" t="str">
        <f>Role!B34</f>
        <v>specialista v oblasti bezpečnosti sítí</v>
      </c>
      <c r="C32" s="19"/>
      <c r="D32" s="8">
        <f>Role!C34</f>
        <v>0</v>
      </c>
      <c r="E32" s="9">
        <f t="shared" si="0"/>
        <v>0</v>
      </c>
    </row>
    <row r="33" spans="1:5" ht="30" x14ac:dyDescent="0.25">
      <c r="A33" s="50"/>
      <c r="B33" s="37" t="str">
        <f>Role!B35</f>
        <v xml:space="preserve">specialista na správu logů (LOGmanager)  </v>
      </c>
      <c r="C33" s="19"/>
      <c r="D33" s="8">
        <f>Role!C35</f>
        <v>0</v>
      </c>
      <c r="E33" s="9">
        <f t="shared" si="0"/>
        <v>0</v>
      </c>
    </row>
    <row r="34" spans="1:5" x14ac:dyDescent="0.25">
      <c r="A34" s="50"/>
      <c r="B34" s="37">
        <f>Role!B36</f>
        <v>0</v>
      </c>
      <c r="C34" s="19"/>
      <c r="D34" s="8">
        <f>Role!C36</f>
        <v>0</v>
      </c>
      <c r="E34" s="9">
        <f t="shared" si="0"/>
        <v>0</v>
      </c>
    </row>
    <row r="35" spans="1:5" x14ac:dyDescent="0.25">
      <c r="A35" s="50"/>
      <c r="B35" s="37">
        <f>Role!B37</f>
        <v>0</v>
      </c>
      <c r="C35" s="19"/>
      <c r="D35" s="8">
        <f>Role!C37</f>
        <v>0</v>
      </c>
      <c r="E35" s="9">
        <f t="shared" si="0"/>
        <v>0</v>
      </c>
    </row>
    <row r="36" spans="1:5" x14ac:dyDescent="0.25">
      <c r="A36" s="50"/>
      <c r="B36" s="37">
        <f>Role!B38</f>
        <v>0</v>
      </c>
      <c r="C36" s="19"/>
      <c r="D36" s="8">
        <f>Role!C38</f>
        <v>0</v>
      </c>
      <c r="E36" s="9">
        <f t="shared" si="0"/>
        <v>0</v>
      </c>
    </row>
    <row r="37" spans="1:5" x14ac:dyDescent="0.25">
      <c r="A37" s="50"/>
      <c r="B37" s="37">
        <f>Role!B39</f>
        <v>0</v>
      </c>
      <c r="C37" s="19"/>
      <c r="D37" s="8">
        <f>Role!C39</f>
        <v>0</v>
      </c>
      <c r="E37" s="9">
        <f t="shared" si="0"/>
        <v>0</v>
      </c>
    </row>
    <row r="38" spans="1:5" x14ac:dyDescent="0.25">
      <c r="A38" s="50"/>
      <c r="B38" s="37">
        <f>Role!B40</f>
        <v>0</v>
      </c>
      <c r="C38" s="19"/>
      <c r="D38" s="8">
        <f>Role!C40</f>
        <v>0</v>
      </c>
      <c r="E38" s="9">
        <f t="shared" si="0"/>
        <v>0</v>
      </c>
    </row>
    <row r="39" spans="1:5" x14ac:dyDescent="0.25">
      <c r="A39" s="50"/>
      <c r="B39" s="37">
        <f>Role!B41</f>
        <v>0</v>
      </c>
      <c r="C39" s="19"/>
      <c r="D39" s="8">
        <f>Role!C41</f>
        <v>0</v>
      </c>
      <c r="E39" s="9">
        <f t="shared" si="0"/>
        <v>0</v>
      </c>
    </row>
    <row r="40" spans="1:5" x14ac:dyDescent="0.25">
      <c r="A40" s="50"/>
      <c r="B40" s="37">
        <f>Role!B42</f>
        <v>0</v>
      </c>
      <c r="C40" s="19"/>
      <c r="D40" s="8">
        <f>Role!C42</f>
        <v>0</v>
      </c>
      <c r="E40" s="9">
        <f t="shared" si="0"/>
        <v>0</v>
      </c>
    </row>
    <row r="41" spans="1:5" x14ac:dyDescent="0.25">
      <c r="A41" s="50"/>
      <c r="B41" s="37">
        <f>Role!B43</f>
        <v>0</v>
      </c>
      <c r="C41" s="19"/>
      <c r="D41" s="8">
        <f>Role!C43</f>
        <v>0</v>
      </c>
      <c r="E41" s="9">
        <f t="shared" si="0"/>
        <v>0</v>
      </c>
    </row>
    <row r="42" spans="1:5" x14ac:dyDescent="0.25">
      <c r="A42" s="50"/>
      <c r="B42" s="37">
        <f>Role!B44</f>
        <v>0</v>
      </c>
      <c r="C42" s="19"/>
      <c r="D42" s="8">
        <f>Role!C44</f>
        <v>0</v>
      </c>
      <c r="E42" s="9">
        <f t="shared" si="0"/>
        <v>0</v>
      </c>
    </row>
    <row r="43" spans="1:5" x14ac:dyDescent="0.25">
      <c r="A43" s="55"/>
      <c r="B43" s="37">
        <f>Role!B45</f>
        <v>0</v>
      </c>
      <c r="C43" s="19"/>
      <c r="D43" s="8">
        <f>Role!C45</f>
        <v>0</v>
      </c>
      <c r="E43" s="9">
        <f t="shared" si="0"/>
        <v>0</v>
      </c>
    </row>
    <row r="44" spans="1:5" x14ac:dyDescent="0.25">
      <c r="A44" s="53" t="s">
        <v>8</v>
      </c>
      <c r="B44" s="54"/>
      <c r="C44" s="13">
        <f>SUM(C6:C43)</f>
        <v>0</v>
      </c>
      <c r="D44" s="20" t="s">
        <v>9</v>
      </c>
      <c r="E44" s="10">
        <f>SUM(E6:E43)</f>
        <v>0</v>
      </c>
    </row>
  </sheetData>
  <mergeCells count="5">
    <mergeCell ref="A44:B44"/>
    <mergeCell ref="A2:E2"/>
    <mergeCell ref="A28:A43"/>
    <mergeCell ref="A6:A16"/>
    <mergeCell ref="A17:A2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DDC0B-8F04-4DBC-A37E-FA89D2DC5EB8}">
  <dimension ref="A2:E44"/>
  <sheetViews>
    <sheetView topLeftCell="A13" workbookViewId="0">
      <selection activeCell="E44" sqref="E44"/>
    </sheetView>
  </sheetViews>
  <sheetFormatPr defaultColWidth="8.7109375" defaultRowHeight="15" x14ac:dyDescent="0.25"/>
  <cols>
    <col min="1" max="1" width="29.140625" customWidth="1"/>
    <col min="2" max="2" width="21.140625" customWidth="1"/>
    <col min="3" max="4" width="18.42578125" customWidth="1"/>
    <col min="5" max="5" width="36.42578125" customWidth="1"/>
  </cols>
  <sheetData>
    <row r="2" spans="1:5" ht="30.75" customHeight="1" x14ac:dyDescent="0.25">
      <c r="A2" s="40" t="s">
        <v>38</v>
      </c>
      <c r="B2" s="41"/>
      <c r="C2" s="41"/>
    </row>
    <row r="5" spans="1:5" ht="103.5" customHeight="1" x14ac:dyDescent="0.25">
      <c r="A5" s="12" t="s">
        <v>47</v>
      </c>
      <c r="B5" s="27" t="s">
        <v>45</v>
      </c>
      <c r="C5" s="11" t="s">
        <v>46</v>
      </c>
      <c r="D5" s="11" t="s">
        <v>2</v>
      </c>
      <c r="E5" s="11" t="s">
        <v>7</v>
      </c>
    </row>
    <row r="6" spans="1:5" x14ac:dyDescent="0.25">
      <c r="A6" s="42" t="s">
        <v>11</v>
      </c>
      <c r="B6" s="2" t="str">
        <f>Role!B6</f>
        <v>projektový manažer</v>
      </c>
      <c r="C6" s="19"/>
      <c r="D6" s="8">
        <f>Role!C6</f>
        <v>0</v>
      </c>
      <c r="E6" s="9">
        <f>C6*D6</f>
        <v>0</v>
      </c>
    </row>
    <row r="7" spans="1:5" x14ac:dyDescent="0.25">
      <c r="A7" s="43"/>
      <c r="B7" s="2">
        <f>Role!B7</f>
        <v>0</v>
      </c>
      <c r="C7" s="19"/>
      <c r="D7" s="8">
        <f>Role!C7</f>
        <v>0</v>
      </c>
      <c r="E7" s="9">
        <f t="shared" ref="E7:E43" si="0">C7*D7</f>
        <v>0</v>
      </c>
    </row>
    <row r="8" spans="1:5" x14ac:dyDescent="0.25">
      <c r="A8" s="43"/>
      <c r="B8" s="2">
        <f>Role!B8</f>
        <v>0</v>
      </c>
      <c r="C8" s="19"/>
      <c r="D8" s="8">
        <f>Role!C8</f>
        <v>0</v>
      </c>
      <c r="E8" s="9">
        <f t="shared" si="0"/>
        <v>0</v>
      </c>
    </row>
    <row r="9" spans="1:5" x14ac:dyDescent="0.25">
      <c r="A9" s="43"/>
      <c r="B9" s="2">
        <f>Role!B9</f>
        <v>0</v>
      </c>
      <c r="C9" s="19"/>
      <c r="D9" s="8">
        <f>Role!C9</f>
        <v>0</v>
      </c>
      <c r="E9" s="9">
        <f t="shared" si="0"/>
        <v>0</v>
      </c>
    </row>
    <row r="10" spans="1:5" x14ac:dyDescent="0.25">
      <c r="A10" s="43"/>
      <c r="B10" s="2">
        <f>Role!B10</f>
        <v>0</v>
      </c>
      <c r="C10" s="19"/>
      <c r="D10" s="8">
        <f>Role!C10</f>
        <v>0</v>
      </c>
      <c r="E10" s="9">
        <f t="shared" si="0"/>
        <v>0</v>
      </c>
    </row>
    <row r="11" spans="1:5" x14ac:dyDescent="0.25">
      <c r="A11" s="43"/>
      <c r="B11" s="2">
        <f>Role!B11</f>
        <v>0</v>
      </c>
      <c r="C11" s="19"/>
      <c r="D11" s="8">
        <f>Role!C11</f>
        <v>0</v>
      </c>
      <c r="E11" s="9">
        <f t="shared" si="0"/>
        <v>0</v>
      </c>
    </row>
    <row r="12" spans="1:5" x14ac:dyDescent="0.25">
      <c r="A12" s="43"/>
      <c r="B12" s="2">
        <f>Role!B12</f>
        <v>0</v>
      </c>
      <c r="C12" s="19"/>
      <c r="D12" s="8">
        <f>Role!C12</f>
        <v>0</v>
      </c>
      <c r="E12" s="9">
        <f t="shared" si="0"/>
        <v>0</v>
      </c>
    </row>
    <row r="13" spans="1:5" x14ac:dyDescent="0.25">
      <c r="A13" s="43"/>
      <c r="B13" s="2">
        <f>Role!B13</f>
        <v>0</v>
      </c>
      <c r="C13" s="19"/>
      <c r="D13" s="8">
        <f>Role!C13</f>
        <v>0</v>
      </c>
      <c r="E13" s="9">
        <f t="shared" si="0"/>
        <v>0</v>
      </c>
    </row>
    <row r="14" spans="1:5" x14ac:dyDescent="0.25">
      <c r="A14" s="43"/>
      <c r="B14" s="2">
        <f>Role!B14</f>
        <v>0</v>
      </c>
      <c r="C14" s="19"/>
      <c r="D14" s="8">
        <f>Role!C14</f>
        <v>0</v>
      </c>
      <c r="E14" s="9">
        <f t="shared" si="0"/>
        <v>0</v>
      </c>
    </row>
    <row r="15" spans="1:5" x14ac:dyDescent="0.25">
      <c r="A15" s="43"/>
      <c r="B15" s="2">
        <f>Role!B15</f>
        <v>0</v>
      </c>
      <c r="C15" s="19"/>
      <c r="D15" s="8">
        <f>Role!C15</f>
        <v>0</v>
      </c>
      <c r="E15" s="9">
        <f t="shared" si="0"/>
        <v>0</v>
      </c>
    </row>
    <row r="16" spans="1:5" x14ac:dyDescent="0.25">
      <c r="A16" s="44"/>
      <c r="B16" s="2">
        <f>Role!B16</f>
        <v>0</v>
      </c>
      <c r="C16" s="19"/>
      <c r="D16" s="8">
        <f>Role!C16</f>
        <v>0</v>
      </c>
      <c r="E16" s="9">
        <f t="shared" si="0"/>
        <v>0</v>
      </c>
    </row>
    <row r="17" spans="1:5" x14ac:dyDescent="0.25">
      <c r="A17" s="49" t="s">
        <v>20</v>
      </c>
      <c r="B17" s="2" t="str">
        <f>Role!B18</f>
        <v>solution architekt</v>
      </c>
      <c r="C17" s="19"/>
      <c r="D17" s="8">
        <f>Role!C18</f>
        <v>0</v>
      </c>
      <c r="E17" s="9">
        <f t="shared" si="0"/>
        <v>0</v>
      </c>
    </row>
    <row r="18" spans="1:5" x14ac:dyDescent="0.25">
      <c r="A18" s="50"/>
      <c r="B18" s="2">
        <f>Role!B19</f>
        <v>0</v>
      </c>
      <c r="C18" s="19"/>
      <c r="D18" s="8">
        <f>Role!C19</f>
        <v>0</v>
      </c>
      <c r="E18" s="9">
        <f t="shared" si="0"/>
        <v>0</v>
      </c>
    </row>
    <row r="19" spans="1:5" x14ac:dyDescent="0.25">
      <c r="A19" s="50"/>
      <c r="B19" s="2">
        <f>Role!B20</f>
        <v>0</v>
      </c>
      <c r="C19" s="19"/>
      <c r="D19" s="8">
        <f>Role!C20</f>
        <v>0</v>
      </c>
      <c r="E19" s="9">
        <f t="shared" si="0"/>
        <v>0</v>
      </c>
    </row>
    <row r="20" spans="1:5" x14ac:dyDescent="0.25">
      <c r="A20" s="50"/>
      <c r="B20" s="2">
        <f>Role!B21</f>
        <v>0</v>
      </c>
      <c r="C20" s="19"/>
      <c r="D20" s="8">
        <f>Role!C21</f>
        <v>0</v>
      </c>
      <c r="E20" s="9">
        <f t="shared" si="0"/>
        <v>0</v>
      </c>
    </row>
    <row r="21" spans="1:5" x14ac:dyDescent="0.25">
      <c r="A21" s="50"/>
      <c r="B21" s="2">
        <f>Role!B22</f>
        <v>0</v>
      </c>
      <c r="C21" s="19"/>
      <c r="D21" s="8">
        <f>Role!C22</f>
        <v>0</v>
      </c>
      <c r="E21" s="9">
        <f t="shared" si="0"/>
        <v>0</v>
      </c>
    </row>
    <row r="22" spans="1:5" x14ac:dyDescent="0.25">
      <c r="A22" s="50"/>
      <c r="B22" s="2">
        <f>Role!B23</f>
        <v>0</v>
      </c>
      <c r="C22" s="19"/>
      <c r="D22" s="8">
        <f>Role!C23</f>
        <v>0</v>
      </c>
      <c r="E22" s="9">
        <f t="shared" si="0"/>
        <v>0</v>
      </c>
    </row>
    <row r="23" spans="1:5" x14ac:dyDescent="0.25">
      <c r="A23" s="50"/>
      <c r="B23" s="2">
        <f>Role!B24</f>
        <v>0</v>
      </c>
      <c r="C23" s="19"/>
      <c r="D23" s="8">
        <f>Role!C24</f>
        <v>0</v>
      </c>
      <c r="E23" s="9">
        <f t="shared" si="0"/>
        <v>0</v>
      </c>
    </row>
    <row r="24" spans="1:5" x14ac:dyDescent="0.25">
      <c r="A24" s="50"/>
      <c r="B24" s="2">
        <f>Role!B25</f>
        <v>0</v>
      </c>
      <c r="C24" s="19"/>
      <c r="D24" s="8">
        <f>Role!C25</f>
        <v>0</v>
      </c>
      <c r="E24" s="9">
        <f t="shared" si="0"/>
        <v>0</v>
      </c>
    </row>
    <row r="25" spans="1:5" x14ac:dyDescent="0.25">
      <c r="A25" s="50"/>
      <c r="B25" s="2">
        <f>Role!B26</f>
        <v>0</v>
      </c>
      <c r="C25" s="19"/>
      <c r="D25" s="8">
        <f>Role!C26</f>
        <v>0</v>
      </c>
      <c r="E25" s="9">
        <f t="shared" si="0"/>
        <v>0</v>
      </c>
    </row>
    <row r="26" spans="1:5" x14ac:dyDescent="0.25">
      <c r="A26" s="50"/>
      <c r="B26" s="2">
        <f>Role!B27</f>
        <v>0</v>
      </c>
      <c r="C26" s="19"/>
      <c r="D26" s="8">
        <f>Role!C27</f>
        <v>0</v>
      </c>
      <c r="E26" s="9">
        <f t="shared" si="0"/>
        <v>0</v>
      </c>
    </row>
    <row r="27" spans="1:5" x14ac:dyDescent="0.25">
      <c r="A27" s="55"/>
      <c r="B27" s="2">
        <f>Role!B28</f>
        <v>0</v>
      </c>
      <c r="C27" s="19"/>
      <c r="D27" s="8">
        <f>Role!C28</f>
        <v>0</v>
      </c>
      <c r="E27" s="9">
        <f t="shared" si="0"/>
        <v>0</v>
      </c>
    </row>
    <row r="28" spans="1:5" ht="45" x14ac:dyDescent="0.25">
      <c r="A28" s="49" t="s">
        <v>21</v>
      </c>
      <c r="B28" s="37" t="str">
        <f>Role!B30</f>
        <v xml:space="preserve">specialista v oblasti správy síťových zařízení (HPE Aruba)  </v>
      </c>
      <c r="C28" s="19"/>
      <c r="D28" s="8">
        <f>Role!C30</f>
        <v>0</v>
      </c>
      <c r="E28" s="9">
        <f t="shared" si="0"/>
        <v>0</v>
      </c>
    </row>
    <row r="29" spans="1:5" ht="45" x14ac:dyDescent="0.25">
      <c r="A29" s="50"/>
      <c r="B29" s="37" t="str">
        <f>Role!B31</f>
        <v>specialista v oblasti správy síťových zařízení (HPE Aruba)</v>
      </c>
      <c r="C29" s="19"/>
      <c r="D29" s="8">
        <f>Role!C31</f>
        <v>0</v>
      </c>
      <c r="E29" s="9">
        <f t="shared" si="0"/>
        <v>0</v>
      </c>
    </row>
    <row r="30" spans="1:5" ht="45" x14ac:dyDescent="0.25">
      <c r="A30" s="50"/>
      <c r="B30" s="37" t="str">
        <f>Role!B32</f>
        <v>specialista v oblasti správy síťových zařízení (Cisco)</v>
      </c>
      <c r="C30" s="19"/>
      <c r="D30" s="8">
        <f>Role!C32</f>
        <v>0</v>
      </c>
      <c r="E30" s="9">
        <f t="shared" si="0"/>
        <v>0</v>
      </c>
    </row>
    <row r="31" spans="1:5" ht="45" x14ac:dyDescent="0.25">
      <c r="A31" s="50"/>
      <c r="B31" s="37" t="str">
        <f>Role!B33</f>
        <v>specialista v oblasti správy síťových zařízení (Cisco)</v>
      </c>
      <c r="C31" s="19"/>
      <c r="D31" s="8">
        <f>Role!C33</f>
        <v>0</v>
      </c>
      <c r="E31" s="9">
        <f t="shared" si="0"/>
        <v>0</v>
      </c>
    </row>
    <row r="32" spans="1:5" ht="30" x14ac:dyDescent="0.25">
      <c r="A32" s="50"/>
      <c r="B32" s="37" t="str">
        <f>Role!B34</f>
        <v>specialista v oblasti bezpečnosti sítí</v>
      </c>
      <c r="C32" s="19"/>
      <c r="D32" s="8">
        <f>Role!C34</f>
        <v>0</v>
      </c>
      <c r="E32" s="9">
        <f t="shared" si="0"/>
        <v>0</v>
      </c>
    </row>
    <row r="33" spans="1:5" ht="30" x14ac:dyDescent="0.25">
      <c r="A33" s="50"/>
      <c r="B33" s="37" t="str">
        <f>Role!B35</f>
        <v xml:space="preserve">specialista na správu logů (LOGmanager)  </v>
      </c>
      <c r="C33" s="19"/>
      <c r="D33" s="8">
        <f>Role!C35</f>
        <v>0</v>
      </c>
      <c r="E33" s="9">
        <f t="shared" si="0"/>
        <v>0</v>
      </c>
    </row>
    <row r="34" spans="1:5" x14ac:dyDescent="0.25">
      <c r="A34" s="50"/>
      <c r="B34" s="37">
        <f>Role!B36</f>
        <v>0</v>
      </c>
      <c r="C34" s="19"/>
      <c r="D34" s="8">
        <f>Role!C36</f>
        <v>0</v>
      </c>
      <c r="E34" s="9">
        <f t="shared" si="0"/>
        <v>0</v>
      </c>
    </row>
    <row r="35" spans="1:5" x14ac:dyDescent="0.25">
      <c r="A35" s="50"/>
      <c r="B35" s="37">
        <f>Role!B37</f>
        <v>0</v>
      </c>
      <c r="C35" s="19"/>
      <c r="D35" s="8">
        <f>Role!C37</f>
        <v>0</v>
      </c>
      <c r="E35" s="9">
        <f t="shared" si="0"/>
        <v>0</v>
      </c>
    </row>
    <row r="36" spans="1:5" x14ac:dyDescent="0.25">
      <c r="A36" s="50"/>
      <c r="B36" s="37">
        <f>Role!B38</f>
        <v>0</v>
      </c>
      <c r="C36" s="19"/>
      <c r="D36" s="8">
        <f>Role!C38</f>
        <v>0</v>
      </c>
      <c r="E36" s="9">
        <f t="shared" si="0"/>
        <v>0</v>
      </c>
    </row>
    <row r="37" spans="1:5" x14ac:dyDescent="0.25">
      <c r="A37" s="50"/>
      <c r="B37" s="37">
        <f>Role!B39</f>
        <v>0</v>
      </c>
      <c r="C37" s="19"/>
      <c r="D37" s="8">
        <f>Role!C39</f>
        <v>0</v>
      </c>
      <c r="E37" s="9">
        <f t="shared" si="0"/>
        <v>0</v>
      </c>
    </row>
    <row r="38" spans="1:5" x14ac:dyDescent="0.25">
      <c r="A38" s="50"/>
      <c r="B38" s="37">
        <f>Role!B40</f>
        <v>0</v>
      </c>
      <c r="C38" s="19"/>
      <c r="D38" s="8">
        <f>Role!C40</f>
        <v>0</v>
      </c>
      <c r="E38" s="9">
        <f t="shared" si="0"/>
        <v>0</v>
      </c>
    </row>
    <row r="39" spans="1:5" x14ac:dyDescent="0.25">
      <c r="A39" s="50"/>
      <c r="B39" s="37">
        <f>Role!B41</f>
        <v>0</v>
      </c>
      <c r="C39" s="19"/>
      <c r="D39" s="8">
        <f>Role!C41</f>
        <v>0</v>
      </c>
      <c r="E39" s="9">
        <f t="shared" si="0"/>
        <v>0</v>
      </c>
    </row>
    <row r="40" spans="1:5" x14ac:dyDescent="0.25">
      <c r="A40" s="50"/>
      <c r="B40" s="37">
        <f>Role!B42</f>
        <v>0</v>
      </c>
      <c r="C40" s="19"/>
      <c r="D40" s="8">
        <f>Role!C42</f>
        <v>0</v>
      </c>
      <c r="E40" s="9">
        <f t="shared" si="0"/>
        <v>0</v>
      </c>
    </row>
    <row r="41" spans="1:5" x14ac:dyDescent="0.25">
      <c r="A41" s="50"/>
      <c r="B41" s="37">
        <f>Role!B43</f>
        <v>0</v>
      </c>
      <c r="C41" s="19"/>
      <c r="D41" s="8">
        <f>Role!C43</f>
        <v>0</v>
      </c>
      <c r="E41" s="9">
        <f t="shared" si="0"/>
        <v>0</v>
      </c>
    </row>
    <row r="42" spans="1:5" x14ac:dyDescent="0.25">
      <c r="A42" s="50"/>
      <c r="B42" s="37">
        <f>Role!B44</f>
        <v>0</v>
      </c>
      <c r="C42" s="19"/>
      <c r="D42" s="8">
        <f>Role!C44</f>
        <v>0</v>
      </c>
      <c r="E42" s="9">
        <f t="shared" si="0"/>
        <v>0</v>
      </c>
    </row>
    <row r="43" spans="1:5" x14ac:dyDescent="0.25">
      <c r="A43" s="55"/>
      <c r="B43" s="37">
        <f>Role!B45</f>
        <v>0</v>
      </c>
      <c r="C43" s="19"/>
      <c r="D43" s="8">
        <f>Role!C45</f>
        <v>0</v>
      </c>
      <c r="E43" s="9">
        <f t="shared" si="0"/>
        <v>0</v>
      </c>
    </row>
    <row r="44" spans="1:5" x14ac:dyDescent="0.25">
      <c r="A44" s="53" t="s">
        <v>8</v>
      </c>
      <c r="B44" s="54"/>
      <c r="C44" s="13">
        <f>SUM(C6:C43)</f>
        <v>0</v>
      </c>
      <c r="D44" s="20" t="s">
        <v>9</v>
      </c>
      <c r="E44" s="10">
        <f>SUM(E6:E43)</f>
        <v>0</v>
      </c>
    </row>
  </sheetData>
  <mergeCells count="5">
    <mergeCell ref="A2:C2"/>
    <mergeCell ref="A6:A16"/>
    <mergeCell ref="A17:A27"/>
    <mergeCell ref="A28:A43"/>
    <mergeCell ref="A44:B44"/>
  </mergeCells>
  <phoneticPr fontId="2"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F8F1-2118-435A-ACCA-B9BA386DAE30}">
  <dimension ref="A2:E44"/>
  <sheetViews>
    <sheetView topLeftCell="A13" workbookViewId="0">
      <selection activeCell="A45" sqref="A45:XFD48"/>
    </sheetView>
  </sheetViews>
  <sheetFormatPr defaultColWidth="8.7109375" defaultRowHeight="15" x14ac:dyDescent="0.25"/>
  <cols>
    <col min="1" max="1" width="29.140625" customWidth="1"/>
    <col min="2" max="2" width="21.140625" customWidth="1"/>
    <col min="3" max="4" width="18.42578125" customWidth="1"/>
    <col min="5" max="5" width="36.42578125" customWidth="1"/>
  </cols>
  <sheetData>
    <row r="2" spans="1:5" ht="30.75" customHeight="1" x14ac:dyDescent="0.25">
      <c r="A2" s="40" t="s">
        <v>39</v>
      </c>
      <c r="B2" s="41"/>
      <c r="C2" s="41"/>
    </row>
    <row r="5" spans="1:5" ht="105.75" customHeight="1" x14ac:dyDescent="0.25">
      <c r="A5" s="12" t="s">
        <v>47</v>
      </c>
      <c r="B5" s="27" t="s">
        <v>45</v>
      </c>
      <c r="C5" s="11" t="s">
        <v>46</v>
      </c>
      <c r="D5" s="11" t="s">
        <v>2</v>
      </c>
      <c r="E5" s="11" t="s">
        <v>7</v>
      </c>
    </row>
    <row r="6" spans="1:5" x14ac:dyDescent="0.25">
      <c r="A6" s="42" t="s">
        <v>11</v>
      </c>
      <c r="B6" s="2" t="str">
        <f>Role!B6</f>
        <v>projektový manažer</v>
      </c>
      <c r="C6" s="19"/>
      <c r="D6" s="8">
        <f>Role!C6</f>
        <v>0</v>
      </c>
      <c r="E6" s="9">
        <f>C6*D6</f>
        <v>0</v>
      </c>
    </row>
    <row r="7" spans="1:5" x14ac:dyDescent="0.25">
      <c r="A7" s="43"/>
      <c r="B7" s="2">
        <f>Role!B7</f>
        <v>0</v>
      </c>
      <c r="C7" s="19"/>
      <c r="D7" s="8">
        <f>Role!C7</f>
        <v>0</v>
      </c>
      <c r="E7" s="9">
        <f t="shared" ref="E7:E43" si="0">C7*D7</f>
        <v>0</v>
      </c>
    </row>
    <row r="8" spans="1:5" x14ac:dyDescent="0.25">
      <c r="A8" s="43"/>
      <c r="B8" s="2">
        <f>Role!B8</f>
        <v>0</v>
      </c>
      <c r="C8" s="19"/>
      <c r="D8" s="8">
        <f>Role!C8</f>
        <v>0</v>
      </c>
      <c r="E8" s="9">
        <f t="shared" si="0"/>
        <v>0</v>
      </c>
    </row>
    <row r="9" spans="1:5" x14ac:dyDescent="0.25">
      <c r="A9" s="43"/>
      <c r="B9" s="2">
        <f>Role!B9</f>
        <v>0</v>
      </c>
      <c r="C9" s="19"/>
      <c r="D9" s="8">
        <f>Role!C9</f>
        <v>0</v>
      </c>
      <c r="E9" s="9">
        <f t="shared" si="0"/>
        <v>0</v>
      </c>
    </row>
    <row r="10" spans="1:5" x14ac:dyDescent="0.25">
      <c r="A10" s="43"/>
      <c r="B10" s="2">
        <f>Role!B10</f>
        <v>0</v>
      </c>
      <c r="C10" s="19"/>
      <c r="D10" s="8">
        <f>Role!C10</f>
        <v>0</v>
      </c>
      <c r="E10" s="9">
        <f t="shared" si="0"/>
        <v>0</v>
      </c>
    </row>
    <row r="11" spans="1:5" x14ac:dyDescent="0.25">
      <c r="A11" s="43"/>
      <c r="B11" s="2">
        <f>Role!B11</f>
        <v>0</v>
      </c>
      <c r="C11" s="19"/>
      <c r="D11" s="8">
        <f>Role!C11</f>
        <v>0</v>
      </c>
      <c r="E11" s="9">
        <f t="shared" si="0"/>
        <v>0</v>
      </c>
    </row>
    <row r="12" spans="1:5" x14ac:dyDescent="0.25">
      <c r="A12" s="43"/>
      <c r="B12" s="2">
        <f>Role!B12</f>
        <v>0</v>
      </c>
      <c r="C12" s="19"/>
      <c r="D12" s="8">
        <f>Role!C12</f>
        <v>0</v>
      </c>
      <c r="E12" s="9">
        <f t="shared" si="0"/>
        <v>0</v>
      </c>
    </row>
    <row r="13" spans="1:5" x14ac:dyDescent="0.25">
      <c r="A13" s="43"/>
      <c r="B13" s="2">
        <f>Role!B13</f>
        <v>0</v>
      </c>
      <c r="C13" s="19"/>
      <c r="D13" s="8">
        <f>Role!C13</f>
        <v>0</v>
      </c>
      <c r="E13" s="9">
        <f t="shared" si="0"/>
        <v>0</v>
      </c>
    </row>
    <row r="14" spans="1:5" x14ac:dyDescent="0.25">
      <c r="A14" s="43"/>
      <c r="B14" s="2">
        <f>Role!B14</f>
        <v>0</v>
      </c>
      <c r="C14" s="19"/>
      <c r="D14" s="8">
        <f>Role!C14</f>
        <v>0</v>
      </c>
      <c r="E14" s="9">
        <f t="shared" si="0"/>
        <v>0</v>
      </c>
    </row>
    <row r="15" spans="1:5" x14ac:dyDescent="0.25">
      <c r="A15" s="43"/>
      <c r="B15" s="2">
        <f>Role!B15</f>
        <v>0</v>
      </c>
      <c r="C15" s="19"/>
      <c r="D15" s="8">
        <f>Role!C15</f>
        <v>0</v>
      </c>
      <c r="E15" s="9">
        <f t="shared" si="0"/>
        <v>0</v>
      </c>
    </row>
    <row r="16" spans="1:5" x14ac:dyDescent="0.25">
      <c r="A16" s="44"/>
      <c r="B16" s="2">
        <f>Role!B16</f>
        <v>0</v>
      </c>
      <c r="C16" s="19"/>
      <c r="D16" s="8">
        <f>Role!C16</f>
        <v>0</v>
      </c>
      <c r="E16" s="9">
        <f t="shared" si="0"/>
        <v>0</v>
      </c>
    </row>
    <row r="17" spans="1:5" x14ac:dyDescent="0.25">
      <c r="A17" s="49" t="s">
        <v>20</v>
      </c>
      <c r="B17" s="2" t="str">
        <f>Role!B18</f>
        <v>solution architekt</v>
      </c>
      <c r="C17" s="19"/>
      <c r="D17" s="8">
        <f>Role!C18</f>
        <v>0</v>
      </c>
      <c r="E17" s="9">
        <f t="shared" si="0"/>
        <v>0</v>
      </c>
    </row>
    <row r="18" spans="1:5" x14ac:dyDescent="0.25">
      <c r="A18" s="50"/>
      <c r="B18" s="2">
        <f>Role!B19</f>
        <v>0</v>
      </c>
      <c r="C18" s="19"/>
      <c r="D18" s="8">
        <f>Role!C19</f>
        <v>0</v>
      </c>
      <c r="E18" s="9">
        <f t="shared" si="0"/>
        <v>0</v>
      </c>
    </row>
    <row r="19" spans="1:5" x14ac:dyDescent="0.25">
      <c r="A19" s="50"/>
      <c r="B19" s="2">
        <f>Role!B20</f>
        <v>0</v>
      </c>
      <c r="C19" s="19"/>
      <c r="D19" s="8">
        <f>Role!C20</f>
        <v>0</v>
      </c>
      <c r="E19" s="9">
        <f t="shared" si="0"/>
        <v>0</v>
      </c>
    </row>
    <row r="20" spans="1:5" x14ac:dyDescent="0.25">
      <c r="A20" s="50"/>
      <c r="B20" s="2">
        <f>Role!B21</f>
        <v>0</v>
      </c>
      <c r="C20" s="19"/>
      <c r="D20" s="8">
        <f>Role!C21</f>
        <v>0</v>
      </c>
      <c r="E20" s="9">
        <f t="shared" si="0"/>
        <v>0</v>
      </c>
    </row>
    <row r="21" spans="1:5" x14ac:dyDescent="0.25">
      <c r="A21" s="50"/>
      <c r="B21" s="2">
        <f>Role!B22</f>
        <v>0</v>
      </c>
      <c r="C21" s="19"/>
      <c r="D21" s="8">
        <f>Role!C22</f>
        <v>0</v>
      </c>
      <c r="E21" s="9">
        <f t="shared" si="0"/>
        <v>0</v>
      </c>
    </row>
    <row r="22" spans="1:5" x14ac:dyDescent="0.25">
      <c r="A22" s="50"/>
      <c r="B22" s="2">
        <f>Role!B23</f>
        <v>0</v>
      </c>
      <c r="C22" s="19"/>
      <c r="D22" s="8">
        <f>Role!C23</f>
        <v>0</v>
      </c>
      <c r="E22" s="9">
        <f t="shared" si="0"/>
        <v>0</v>
      </c>
    </row>
    <row r="23" spans="1:5" x14ac:dyDescent="0.25">
      <c r="A23" s="50"/>
      <c r="B23" s="2">
        <f>Role!B24</f>
        <v>0</v>
      </c>
      <c r="C23" s="19"/>
      <c r="D23" s="8">
        <f>Role!C24</f>
        <v>0</v>
      </c>
      <c r="E23" s="9">
        <f t="shared" si="0"/>
        <v>0</v>
      </c>
    </row>
    <row r="24" spans="1:5" x14ac:dyDescent="0.25">
      <c r="A24" s="50"/>
      <c r="B24" s="2">
        <f>Role!B25</f>
        <v>0</v>
      </c>
      <c r="C24" s="19"/>
      <c r="D24" s="8">
        <f>Role!C25</f>
        <v>0</v>
      </c>
      <c r="E24" s="9">
        <f t="shared" si="0"/>
        <v>0</v>
      </c>
    </row>
    <row r="25" spans="1:5" x14ac:dyDescent="0.25">
      <c r="A25" s="50"/>
      <c r="B25" s="2">
        <f>Role!B26</f>
        <v>0</v>
      </c>
      <c r="C25" s="19"/>
      <c r="D25" s="8">
        <f>Role!C26</f>
        <v>0</v>
      </c>
      <c r="E25" s="9">
        <f t="shared" si="0"/>
        <v>0</v>
      </c>
    </row>
    <row r="26" spans="1:5" x14ac:dyDescent="0.25">
      <c r="A26" s="50"/>
      <c r="B26" s="2">
        <f>Role!B27</f>
        <v>0</v>
      </c>
      <c r="C26" s="19"/>
      <c r="D26" s="8">
        <f>Role!C27</f>
        <v>0</v>
      </c>
      <c r="E26" s="9">
        <f t="shared" si="0"/>
        <v>0</v>
      </c>
    </row>
    <row r="27" spans="1:5" x14ac:dyDescent="0.25">
      <c r="A27" s="55"/>
      <c r="B27" s="2">
        <f>Role!B28</f>
        <v>0</v>
      </c>
      <c r="C27" s="19"/>
      <c r="D27" s="8">
        <f>Role!C28</f>
        <v>0</v>
      </c>
      <c r="E27" s="9">
        <f t="shared" si="0"/>
        <v>0</v>
      </c>
    </row>
    <row r="28" spans="1:5" ht="45" x14ac:dyDescent="0.25">
      <c r="A28" s="49" t="s">
        <v>21</v>
      </c>
      <c r="B28" s="37" t="str">
        <f>Role!B30</f>
        <v xml:space="preserve">specialista v oblasti správy síťových zařízení (HPE Aruba)  </v>
      </c>
      <c r="C28" s="19"/>
      <c r="D28" s="8">
        <f>Role!C30</f>
        <v>0</v>
      </c>
      <c r="E28" s="9">
        <f t="shared" si="0"/>
        <v>0</v>
      </c>
    </row>
    <row r="29" spans="1:5" ht="45" x14ac:dyDescent="0.25">
      <c r="A29" s="50"/>
      <c r="B29" s="37" t="str">
        <f>Role!B31</f>
        <v>specialista v oblasti správy síťových zařízení (HPE Aruba)</v>
      </c>
      <c r="C29" s="19"/>
      <c r="D29" s="8">
        <f>Role!C31</f>
        <v>0</v>
      </c>
      <c r="E29" s="9">
        <f t="shared" si="0"/>
        <v>0</v>
      </c>
    </row>
    <row r="30" spans="1:5" ht="45" x14ac:dyDescent="0.25">
      <c r="A30" s="50"/>
      <c r="B30" s="37" t="str">
        <f>Role!B32</f>
        <v>specialista v oblasti správy síťových zařízení (Cisco)</v>
      </c>
      <c r="C30" s="19"/>
      <c r="D30" s="8">
        <f>Role!C32</f>
        <v>0</v>
      </c>
      <c r="E30" s="9">
        <f t="shared" si="0"/>
        <v>0</v>
      </c>
    </row>
    <row r="31" spans="1:5" ht="45" x14ac:dyDescent="0.25">
      <c r="A31" s="50"/>
      <c r="B31" s="37" t="str">
        <f>Role!B33</f>
        <v>specialista v oblasti správy síťových zařízení (Cisco)</v>
      </c>
      <c r="C31" s="19"/>
      <c r="D31" s="8">
        <f>Role!C33</f>
        <v>0</v>
      </c>
      <c r="E31" s="9">
        <f t="shared" si="0"/>
        <v>0</v>
      </c>
    </row>
    <row r="32" spans="1:5" ht="30" x14ac:dyDescent="0.25">
      <c r="A32" s="50"/>
      <c r="B32" s="37" t="str">
        <f>Role!B34</f>
        <v>specialista v oblasti bezpečnosti sítí</v>
      </c>
      <c r="C32" s="19"/>
      <c r="D32" s="8">
        <f>Role!C34</f>
        <v>0</v>
      </c>
      <c r="E32" s="9">
        <f t="shared" si="0"/>
        <v>0</v>
      </c>
    </row>
    <row r="33" spans="1:5" ht="30" x14ac:dyDescent="0.25">
      <c r="A33" s="50"/>
      <c r="B33" s="37" t="str">
        <f>Role!B35</f>
        <v xml:space="preserve">specialista na správu logů (LOGmanager)  </v>
      </c>
      <c r="C33" s="19"/>
      <c r="D33" s="8">
        <f>Role!C35</f>
        <v>0</v>
      </c>
      <c r="E33" s="9">
        <f t="shared" si="0"/>
        <v>0</v>
      </c>
    </row>
    <row r="34" spans="1:5" x14ac:dyDescent="0.25">
      <c r="A34" s="50"/>
      <c r="B34" s="37">
        <f>Role!B36</f>
        <v>0</v>
      </c>
      <c r="C34" s="19"/>
      <c r="D34" s="8">
        <f>Role!C36</f>
        <v>0</v>
      </c>
      <c r="E34" s="9">
        <f t="shared" si="0"/>
        <v>0</v>
      </c>
    </row>
    <row r="35" spans="1:5" x14ac:dyDescent="0.25">
      <c r="A35" s="50"/>
      <c r="B35" s="37">
        <f>Role!B37</f>
        <v>0</v>
      </c>
      <c r="C35" s="19"/>
      <c r="D35" s="8">
        <f>Role!C37</f>
        <v>0</v>
      </c>
      <c r="E35" s="9">
        <f t="shared" si="0"/>
        <v>0</v>
      </c>
    </row>
    <row r="36" spans="1:5" x14ac:dyDescent="0.25">
      <c r="A36" s="50"/>
      <c r="B36" s="37">
        <f>Role!B38</f>
        <v>0</v>
      </c>
      <c r="C36" s="19"/>
      <c r="D36" s="8">
        <f>Role!C38</f>
        <v>0</v>
      </c>
      <c r="E36" s="9">
        <f t="shared" si="0"/>
        <v>0</v>
      </c>
    </row>
    <row r="37" spans="1:5" x14ac:dyDescent="0.25">
      <c r="A37" s="50"/>
      <c r="B37" s="37">
        <f>Role!B39</f>
        <v>0</v>
      </c>
      <c r="C37" s="19"/>
      <c r="D37" s="8">
        <f>Role!C39</f>
        <v>0</v>
      </c>
      <c r="E37" s="9">
        <f t="shared" si="0"/>
        <v>0</v>
      </c>
    </row>
    <row r="38" spans="1:5" x14ac:dyDescent="0.25">
      <c r="A38" s="50"/>
      <c r="B38" s="37">
        <f>Role!B40</f>
        <v>0</v>
      </c>
      <c r="C38" s="19"/>
      <c r="D38" s="8">
        <f>Role!C40</f>
        <v>0</v>
      </c>
      <c r="E38" s="9">
        <f t="shared" si="0"/>
        <v>0</v>
      </c>
    </row>
    <row r="39" spans="1:5" x14ac:dyDescent="0.25">
      <c r="A39" s="50"/>
      <c r="B39" s="37">
        <f>Role!B41</f>
        <v>0</v>
      </c>
      <c r="C39" s="19"/>
      <c r="D39" s="8">
        <f>Role!C41</f>
        <v>0</v>
      </c>
      <c r="E39" s="9">
        <f t="shared" si="0"/>
        <v>0</v>
      </c>
    </row>
    <row r="40" spans="1:5" x14ac:dyDescent="0.25">
      <c r="A40" s="50"/>
      <c r="B40" s="37">
        <f>Role!B42</f>
        <v>0</v>
      </c>
      <c r="C40" s="19"/>
      <c r="D40" s="8">
        <f>Role!C42</f>
        <v>0</v>
      </c>
      <c r="E40" s="9">
        <f t="shared" si="0"/>
        <v>0</v>
      </c>
    </row>
    <row r="41" spans="1:5" x14ac:dyDescent="0.25">
      <c r="A41" s="50"/>
      <c r="B41" s="37">
        <f>Role!B43</f>
        <v>0</v>
      </c>
      <c r="C41" s="19"/>
      <c r="D41" s="8">
        <f>Role!C43</f>
        <v>0</v>
      </c>
      <c r="E41" s="9">
        <f t="shared" si="0"/>
        <v>0</v>
      </c>
    </row>
    <row r="42" spans="1:5" x14ac:dyDescent="0.25">
      <c r="A42" s="50"/>
      <c r="B42" s="37">
        <f>Role!B44</f>
        <v>0</v>
      </c>
      <c r="C42" s="19"/>
      <c r="D42" s="8">
        <f>Role!C44</f>
        <v>0</v>
      </c>
      <c r="E42" s="9">
        <f t="shared" si="0"/>
        <v>0</v>
      </c>
    </row>
    <row r="43" spans="1:5" x14ac:dyDescent="0.25">
      <c r="A43" s="55"/>
      <c r="B43" s="37">
        <f>Role!B45</f>
        <v>0</v>
      </c>
      <c r="C43" s="19"/>
      <c r="D43" s="8">
        <f>Role!C45</f>
        <v>0</v>
      </c>
      <c r="E43" s="9">
        <f t="shared" si="0"/>
        <v>0</v>
      </c>
    </row>
    <row r="44" spans="1:5" x14ac:dyDescent="0.25">
      <c r="A44" s="53" t="s">
        <v>8</v>
      </c>
      <c r="B44" s="54"/>
      <c r="C44" s="13">
        <f>SUM(C6:C43)</f>
        <v>0</v>
      </c>
      <c r="D44" s="20" t="s">
        <v>9</v>
      </c>
      <c r="E44" s="10">
        <f>SUM(E6:E43)</f>
        <v>0</v>
      </c>
    </row>
  </sheetData>
  <mergeCells count="5">
    <mergeCell ref="A2:C2"/>
    <mergeCell ref="A6:A16"/>
    <mergeCell ref="A17:A27"/>
    <mergeCell ref="A28:A43"/>
    <mergeCell ref="A44:B4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D5384-126C-4A60-AE42-06E520B25359}">
  <dimension ref="A2:C14"/>
  <sheetViews>
    <sheetView workbookViewId="0">
      <selection activeCell="E6" sqref="E6"/>
    </sheetView>
  </sheetViews>
  <sheetFormatPr defaultColWidth="8.7109375" defaultRowHeight="15" x14ac:dyDescent="0.25"/>
  <cols>
    <col min="1" max="1" width="30.85546875" customWidth="1"/>
    <col min="2" max="4" width="18.42578125" customWidth="1"/>
  </cols>
  <sheetData>
    <row r="2" spans="1:3" ht="38.25" customHeight="1" x14ac:dyDescent="0.25">
      <c r="A2" s="40" t="s">
        <v>17</v>
      </c>
      <c r="B2" s="41"/>
    </row>
    <row r="3" spans="1:3" ht="30" x14ac:dyDescent="0.25">
      <c r="A3" s="11" t="s">
        <v>42</v>
      </c>
      <c r="B3" s="21">
        <v>300</v>
      </c>
    </row>
    <row r="5" spans="1:3" ht="75" x14ac:dyDescent="0.25">
      <c r="A5" s="12" t="s">
        <v>12</v>
      </c>
      <c r="B5" s="11" t="s">
        <v>13</v>
      </c>
      <c r="C5" s="11" t="s">
        <v>19</v>
      </c>
    </row>
    <row r="6" spans="1:3" x14ac:dyDescent="0.25">
      <c r="A6" s="2" t="s">
        <v>11</v>
      </c>
      <c r="B6" s="36" t="e">
        <f>Role!C17</f>
        <v>#DIV/0!</v>
      </c>
      <c r="C6" s="22">
        <v>0.1</v>
      </c>
    </row>
    <row r="7" spans="1:3" x14ac:dyDescent="0.25">
      <c r="A7" s="2" t="s">
        <v>3</v>
      </c>
      <c r="B7" s="36" t="e">
        <f>Role!C29</f>
        <v>#DIV/0!</v>
      </c>
      <c r="C7" s="22">
        <v>0.1</v>
      </c>
    </row>
    <row r="8" spans="1:3" x14ac:dyDescent="0.25">
      <c r="A8" s="2" t="s">
        <v>21</v>
      </c>
      <c r="B8" s="36" t="e">
        <f>Role!C46</f>
        <v>#DIV/0!</v>
      </c>
      <c r="C8" s="22">
        <v>0.8</v>
      </c>
    </row>
    <row r="11" spans="1:3" ht="30" x14ac:dyDescent="0.25">
      <c r="A11" s="23" t="s">
        <v>18</v>
      </c>
      <c r="B11" s="24" t="e">
        <f>C6*B3*B6+C7*B3*B7+C8*B3*B8</f>
        <v>#DIV/0!</v>
      </c>
    </row>
    <row r="14" spans="1:3" ht="31.5" customHeight="1" x14ac:dyDescent="0.25">
      <c r="A14" s="56" t="s">
        <v>14</v>
      </c>
      <c r="B14" s="56"/>
      <c r="C14" s="56"/>
    </row>
  </sheetData>
  <mergeCells count="2">
    <mergeCell ref="A2:B2"/>
    <mergeCell ref="A14:C1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03E456974EFF14EBE7596DF9B922446" ma:contentTypeVersion="9" ma:contentTypeDescription="Vytvoří nový dokument" ma:contentTypeScope="" ma:versionID="fc0d1bc9dec976b4cb31fc0d1230287e">
  <xsd:schema xmlns:xsd="http://www.w3.org/2001/XMLSchema" xmlns:xs="http://www.w3.org/2001/XMLSchema" xmlns:p="http://schemas.microsoft.com/office/2006/metadata/properties" xmlns:ns2="72ffd2e1-40a8-4de5-a773-f6e7b2e03bdc" xmlns:ns3="c63a3a06-ee81-44cc-a8b6-6f9f78956991" targetNamespace="http://schemas.microsoft.com/office/2006/metadata/properties" ma:root="true" ma:fieldsID="7b9501bf2d68b350ccdd92877e851167" ns2:_="" ns3:_="">
    <xsd:import namespace="72ffd2e1-40a8-4de5-a773-f6e7b2e03bdc"/>
    <xsd:import namespace="c63a3a06-ee81-44cc-a8b6-6f9f7895699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ffd2e1-40a8-4de5-a773-f6e7b2e03b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Značky obrázků" ma:readOnly="false" ma:fieldId="{5cf76f15-5ced-4ddc-b409-7134ff3c332f}" ma:taxonomyMulti="true" ma:sspId="807d3147-5b2c-423a-adce-4944a8ae5ce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3a3a06-ee81-44cc-a8b6-6f9f7895699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d71fdeb-2dd3-4961-9adf-91a41b3cf897}" ma:internalName="TaxCatchAll" ma:showField="CatchAllData" ma:web="c63a3a06-ee81-44cc-a8b6-6f9f789569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3a3a06-ee81-44cc-a8b6-6f9f78956991" xsi:nil="true"/>
    <lcf76f155ced4ddcb4097134ff3c332f xmlns="72ffd2e1-40a8-4de5-a773-f6e7b2e03b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E08515-C907-4549-B9A9-38A0E327F971}">
  <ds:schemaRefs>
    <ds:schemaRef ds:uri="http://schemas.microsoft.com/sharepoint/v3/contenttype/forms"/>
  </ds:schemaRefs>
</ds:datastoreItem>
</file>

<file path=customXml/itemProps2.xml><?xml version="1.0" encoding="utf-8"?>
<ds:datastoreItem xmlns:ds="http://schemas.openxmlformats.org/officeDocument/2006/customXml" ds:itemID="{9F26C3EC-0333-4450-8EE9-457EE419EB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ffd2e1-40a8-4de5-a773-f6e7b2e03bdc"/>
    <ds:schemaRef ds:uri="c63a3a06-ee81-44cc-a8b6-6f9f789569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551C76-37AE-4794-8CF7-E2AEBDEC3B82}">
  <ds:schemaRefs>
    <ds:schemaRef ds:uri="http://schemas.microsoft.com/office/2006/metadata/propertie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72ffd2e1-40a8-4de5-a773-f6e7b2e03bdc"/>
    <ds:schemaRef ds:uri="http://purl.org/dc/elements/1.1/"/>
    <ds:schemaRef ds:uri="http://schemas.microsoft.com/office/infopath/2007/PartnerControls"/>
    <ds:schemaRef ds:uri="c63a3a06-ee81-44cc-a8b6-6f9f789569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Návod na vyplnění dokumentu</vt:lpstr>
      <vt:lpstr>Role</vt:lpstr>
      <vt:lpstr>Celková nabídková cena</vt:lpstr>
      <vt:lpstr>NET-001</vt:lpstr>
      <vt:lpstr>NET-002</vt:lpstr>
      <vt:lpstr>NET-005</vt:lpstr>
      <vt:lpstr>OSL-001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Jiří Poradce</dc:creator>
  <cp:keywords/>
  <dc:description/>
  <cp:lastModifiedBy>Jiří Strachota</cp:lastModifiedBy>
  <cp:revision/>
  <dcterms:created xsi:type="dcterms:W3CDTF">2022-11-03T13:14:52Z</dcterms:created>
  <dcterms:modified xsi:type="dcterms:W3CDTF">2023-04-11T09:20:41Z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0x010100D03E456974EFF14EBE7596DF9B922446</vt:lpwstr>
  </property>
  <property fmtid="{D5CDD505-2E9C-101B-9397-08002B2CF9AE}" pid="3" name="MediaServiceImageTags">
    <vt:lpwstr/>
  </property>
</Properties>
</file>