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4. Oprava dřevěných hrazení koňských výběhů - hřebčín Slatiňany I. etapa\02. Výzva\"/>
    </mc:Choice>
  </mc:AlternateContent>
  <xr:revisionPtr revIDLastSave="0" documentId="13_ncr:1_{FEBAF0C7-AFD8-41F3-8133-5F00738C8E0A}" xr6:coauthVersionLast="47" xr6:coauthVersionMax="47" xr10:uidLastSave="{00000000-0000-0000-0000-000000000000}"/>
  <bookViews>
    <workbookView xWindow="75" yWindow="0" windowWidth="22935" windowHeight="1560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2" l="1"/>
  <c r="L22" i="1"/>
  <c r="L21" i="1"/>
  <c r="L19" i="1"/>
  <c r="L8" i="1" l="1"/>
  <c r="L13" i="1"/>
  <c r="U29" i="2"/>
  <c r="U28" i="2"/>
  <c r="U27" i="2"/>
  <c r="AI26" i="2"/>
  <c r="U26" i="2"/>
  <c r="U25" i="2"/>
  <c r="AI25" i="2" l="1"/>
  <c r="AI31" i="2" s="1"/>
</calcChain>
</file>

<file path=xl/sharedStrings.xml><?xml version="1.0" encoding="utf-8"?>
<sst xmlns="http://schemas.openxmlformats.org/spreadsheetml/2006/main" count="66" uniqueCount="57">
  <si>
    <t>Cena</t>
  </si>
  <si>
    <t>Cena celkem</t>
  </si>
  <si>
    <t>Počet j.</t>
  </si>
  <si>
    <t>MJ</t>
  </si>
  <si>
    <t>č.p.</t>
  </si>
  <si>
    <t>Název</t>
  </si>
  <si>
    <t>m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</si>
  <si>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</si>
  <si>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</si>
  <si>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</si>
  <si>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</si>
  <si>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</si>
  <si>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</si>
  <si>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</si>
  <si>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</si>
  <si>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</si>
  <si>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</si>
  <si>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</si>
  <si>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</si>
  <si>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</si>
  <si>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</si>
  <si>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</si>
  <si>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</si>
  <si>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</si>
  <si>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</si>
  <si>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</si>
  <si>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</si>
  <si>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</si>
  <si>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</si>
  <si>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</si>
  <si>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</si>
  <si>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</si>
  <si>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</si>
  <si>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</si>
  <si>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</si>
  <si>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</si>
  <si>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kpl</t>
  </si>
  <si>
    <t>Investor: Národní hřebčín Kladruby nad Labem</t>
  </si>
  <si>
    <t>CZ72048972</t>
  </si>
  <si>
    <t>Bourací práce</t>
  </si>
  <si>
    <t>Dodávky + montáže</t>
  </si>
  <si>
    <t>Dle specifikace ve výrobní dokumentaci a TZ</t>
  </si>
  <si>
    <t>Demontáž starých ohrad a jejich likvidace</t>
  </si>
  <si>
    <t>Kladruby nad Labem 1, 533 14 Kladruby nad Labem</t>
  </si>
  <si>
    <t>Dodávka + montáž nového hrazení</t>
  </si>
  <si>
    <t>včetně provedení asfaltového nátěru</t>
  </si>
  <si>
    <t>Včetně spojovacího materiálu</t>
  </si>
  <si>
    <t>Výkaz výměr</t>
  </si>
  <si>
    <t>předpoklad 200 bm</t>
  </si>
  <si>
    <t>Místo: Slatiňany</t>
  </si>
  <si>
    <t>Slatiňany</t>
  </si>
  <si>
    <t>Oprava dřevěných hrazení koňských výběhů – hřebčín Slatiňany I. etapa</t>
  </si>
  <si>
    <t>IČO:</t>
  </si>
  <si>
    <t>Stavba: Oprava dřevěných hrazení koňských výběhů – hřebčín Slatiňany I. etapa</t>
  </si>
  <si>
    <t>Doplňkové práce</t>
  </si>
  <si>
    <t>Vytyčení umístění nových ohrad podle geometrického plánu</t>
  </si>
  <si>
    <t>Vytyčení umístění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</si>
</sst>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5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55"/>
      <name val="Calibri"/>
      <family val="2"/>
      <charset val="238"/>
      <scheme val="minor"/>
    </font>
    <font>
      <b/>
      <sz val="8"/>
      <color indexed="5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49" fontId="11" fillId="3" borderId="0" xfId="0" applyNumberFormat="1" applyFont="1" applyFill="1" applyAlignment="1" applyProtection="1">
      <alignment horizontal="left" vertical="top"/>
      <protection locked="0"/>
    </xf>
    <xf numFmtId="14" fontId="11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28" xfId="0" applyBorder="1" applyAlignment="1">
      <alignment horizontal="left" vertical="top" indent="1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5" fillId="0" borderId="24" xfId="0" applyFont="1" applyBorder="1" applyAlignment="1">
      <alignment horizontal="left" vertical="center" indent="1"/>
    </xf>
    <xf numFmtId="0" fontId="0" fillId="0" borderId="25" xfId="0" applyBorder="1" applyAlignment="1">
      <alignment horizontal="left" vertical="top"/>
    </xf>
    <xf numFmtId="0" fontId="6" fillId="0" borderId="24" xfId="0" applyFont="1" applyBorder="1" applyAlignment="1">
      <alignment horizontal="left" vertical="top" indent="1"/>
    </xf>
    <xf numFmtId="0" fontId="7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top" indent="1"/>
    </xf>
    <xf numFmtId="0" fontId="6" fillId="0" borderId="24" xfId="0" applyFont="1" applyBorder="1" applyAlignment="1">
      <alignment horizontal="left" vertical="center" indent="1"/>
    </xf>
    <xf numFmtId="3" fontId="1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24" xfId="0" applyBorder="1" applyAlignment="1">
      <alignment horizontal="left" vertical="top" indent="1"/>
    </xf>
    <xf numFmtId="0" fontId="0" fillId="0" borderId="31" xfId="0" applyBorder="1" applyAlignment="1">
      <alignment horizontal="left" vertical="top" indent="1"/>
    </xf>
    <xf numFmtId="0" fontId="0" fillId="0" borderId="5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33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/>
    </xf>
    <xf numFmtId="0" fontId="9" fillId="0" borderId="24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8" fillId="4" borderId="35" xfId="0" applyFont="1" applyFill="1" applyBorder="1" applyAlignment="1">
      <alignment horizontal="left" vertical="center" indent="1"/>
    </xf>
    <xf numFmtId="0" fontId="0" fillId="4" borderId="7" xfId="0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indent="1"/>
    </xf>
    <xf numFmtId="4" fontId="0" fillId="5" borderId="1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 indent="1"/>
    </xf>
    <xf numFmtId="0" fontId="0" fillId="0" borderId="24" xfId="0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4" fontId="0" fillId="0" borderId="25" xfId="0" applyNumberForma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/>
    <xf numFmtId="4" fontId="0" fillId="2" borderId="27" xfId="0" applyNumberFormat="1" applyFill="1" applyBorder="1"/>
    <xf numFmtId="0" fontId="0" fillId="0" borderId="22" xfId="0" applyBorder="1" applyAlignment="1">
      <alignment horizontal="center" vertical="center"/>
    </xf>
    <xf numFmtId="0" fontId="0" fillId="0" borderId="1" xfId="0" applyBorder="1"/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4" fontId="2" fillId="2" borderId="16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9" fontId="10" fillId="0" borderId="0" xfId="0" applyNumberFormat="1" applyFont="1" applyAlignment="1">
      <alignment horizontal="right" vertical="center"/>
    </xf>
    <xf numFmtId="39" fontId="10" fillId="0" borderId="0" xfId="0" applyNumberFormat="1" applyFont="1" applyAlignment="1">
      <alignment horizontal="right" vertical="center" indent="3"/>
    </xf>
    <xf numFmtId="0" fontId="9" fillId="0" borderId="0" xfId="0" applyFont="1" applyAlignment="1">
      <alignment horizontal="right" vertical="center" indent="3"/>
    </xf>
    <xf numFmtId="0" fontId="9" fillId="0" borderId="25" xfId="0" applyFont="1" applyBorder="1" applyAlignment="1">
      <alignment horizontal="right" vertical="center" indent="3"/>
    </xf>
    <xf numFmtId="0" fontId="8" fillId="4" borderId="7" xfId="0" applyFont="1" applyFill="1" applyBorder="1" applyAlignment="1">
      <alignment horizontal="left" vertical="center"/>
    </xf>
    <xf numFmtId="39" fontId="8" fillId="4" borderId="7" xfId="0" applyNumberFormat="1" applyFont="1" applyFill="1" applyBorder="1" applyAlignment="1">
      <alignment horizontal="right" vertical="center" indent="3"/>
    </xf>
    <xf numFmtId="0" fontId="0" fillId="4" borderId="7" xfId="0" applyFill="1" applyBorder="1" applyAlignment="1">
      <alignment horizontal="right" vertical="center" indent="3"/>
    </xf>
    <xf numFmtId="0" fontId="0" fillId="4" borderId="36" xfId="0" applyFill="1" applyBorder="1" applyAlignment="1">
      <alignment horizontal="right" vertical="center" indent="3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5" xfId="0" applyBorder="1" applyAlignment="1">
      <alignment horizontal="left" vertical="top"/>
    </xf>
    <xf numFmtId="49" fontId="11" fillId="3" borderId="0" xfId="0" applyNumberFormat="1" applyFont="1" applyFill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 wrapText="1"/>
    </xf>
    <xf numFmtId="2" fontId="4" fillId="0" borderId="6" xfId="0" applyNumberFormat="1" applyFont="1" applyBorder="1" applyAlignment="1">
      <alignment horizontal="right" vertical="center" indent="3"/>
    </xf>
    <xf numFmtId="2" fontId="0" fillId="0" borderId="6" xfId="0" applyNumberFormat="1" applyBorder="1" applyAlignment="1">
      <alignment horizontal="right" vertical="center" indent="3"/>
    </xf>
    <xf numFmtId="2" fontId="0" fillId="0" borderId="34" xfId="0" applyNumberFormat="1" applyBorder="1" applyAlignment="1">
      <alignment horizontal="right" vertical="center" indent="3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abSelected="1" workbookViewId="0">
      <selection activeCell="AJ7" sqref="AJ7"/>
    </sheetView>
  </sheetViews>
  <sheetFormatPr defaultRowHeight="15" x14ac:dyDescent="0.25"/>
  <cols>
    <col min="1" max="1" width="2.7109375" customWidth="1"/>
    <col min="2" max="2" width="14.7109375" style="38" customWidth="1"/>
    <col min="14" max="14" width="8.42578125" customWidth="1"/>
    <col min="15" max="15" width="0.140625" hidden="1" customWidth="1"/>
    <col min="16" max="34" width="8.7109375" hidden="1" customWidth="1"/>
  </cols>
  <sheetData>
    <row r="1" spans="1:39" ht="15.75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3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</row>
    <row r="3" spans="1:39" ht="21" x14ac:dyDescent="0.25">
      <c r="A3" s="3"/>
      <c r="B3" s="8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9"/>
    </row>
    <row r="4" spans="1:39" x14ac:dyDescent="0.25">
      <c r="A4" s="3"/>
      <c r="B4" s="10" t="s">
        <v>8</v>
      </c>
      <c r="C4" s="3"/>
      <c r="D4" s="3"/>
      <c r="E4" s="3"/>
      <c r="F4" s="3"/>
      <c r="G4" s="3"/>
      <c r="H4" s="3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1"/>
    </row>
    <row r="5" spans="1:39" ht="18" customHeight="1" x14ac:dyDescent="0.25">
      <c r="A5" s="3"/>
      <c r="B5" s="12" t="s">
        <v>9</v>
      </c>
      <c r="C5" s="110" t="s">
        <v>51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1"/>
    </row>
    <row r="6" spans="1:39" x14ac:dyDescent="0.25">
      <c r="A6" s="3"/>
      <c r="B6" s="13" t="s">
        <v>10</v>
      </c>
      <c r="C6" s="14">
        <v>749796</v>
      </c>
      <c r="D6" s="15"/>
      <c r="E6" s="16"/>
      <c r="F6" s="16"/>
      <c r="G6" s="16"/>
      <c r="H6" s="16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 t="s">
        <v>11</v>
      </c>
      <c r="AJ6" s="3"/>
      <c r="AK6" s="3"/>
      <c r="AL6" s="11"/>
      <c r="AM6" s="9"/>
    </row>
    <row r="7" spans="1:39" x14ac:dyDescent="0.25">
      <c r="A7" s="3"/>
      <c r="B7" s="13" t="s">
        <v>12</v>
      </c>
      <c r="C7" s="18" t="s">
        <v>50</v>
      </c>
      <c r="D7" s="15"/>
      <c r="E7" s="16"/>
      <c r="F7" s="16"/>
      <c r="G7" s="16"/>
      <c r="H7" s="16"/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 t="s">
        <v>13</v>
      </c>
      <c r="AJ7" s="2"/>
      <c r="AK7" s="3"/>
      <c r="AM7" s="9"/>
    </row>
    <row r="8" spans="1:39" x14ac:dyDescent="0.25">
      <c r="A8" s="3"/>
      <c r="B8" s="10" t="s">
        <v>14</v>
      </c>
      <c r="C8" s="16"/>
      <c r="D8" s="16"/>
      <c r="E8" s="16"/>
      <c r="F8" s="16"/>
      <c r="G8" s="16"/>
      <c r="H8" s="16"/>
      <c r="I8" s="1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20" t="s">
        <v>15</v>
      </c>
      <c r="AJ8" s="19"/>
      <c r="AK8" s="3"/>
      <c r="AM8" s="9"/>
    </row>
    <row r="9" spans="1:39" x14ac:dyDescent="0.25">
      <c r="A9" s="3"/>
      <c r="B9" s="13" t="s">
        <v>16</v>
      </c>
      <c r="C9" s="113" t="s">
        <v>17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7" t="s">
        <v>52</v>
      </c>
      <c r="AJ9" s="16">
        <v>72048972</v>
      </c>
      <c r="AK9" s="3"/>
      <c r="AM9" s="9"/>
    </row>
    <row r="10" spans="1:39" x14ac:dyDescent="0.25">
      <c r="A10" s="3"/>
      <c r="B10" s="21"/>
      <c r="C10" s="112" t="s">
        <v>43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 t="s">
        <v>18</v>
      </c>
      <c r="AJ10" s="16" t="s">
        <v>38</v>
      </c>
      <c r="AK10" s="3"/>
      <c r="AM10" s="9"/>
    </row>
    <row r="11" spans="1:39" x14ac:dyDescent="0.25">
      <c r="A11" s="3"/>
      <c r="B11" s="21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3"/>
      <c r="AJ11" s="16"/>
      <c r="AK11" s="3"/>
      <c r="AM11" s="9"/>
    </row>
    <row r="12" spans="1:39" x14ac:dyDescent="0.25">
      <c r="A12" s="3"/>
      <c r="B12" s="13" t="s">
        <v>19</v>
      </c>
      <c r="C12" s="108" t="s">
        <v>20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7" t="s">
        <v>52</v>
      </c>
      <c r="AJ12" s="1" t="s">
        <v>20</v>
      </c>
      <c r="AK12" s="3"/>
      <c r="AM12" s="9"/>
    </row>
    <row r="13" spans="1:39" x14ac:dyDescent="0.25">
      <c r="A13" s="3"/>
      <c r="B13" s="21"/>
      <c r="C13" s="102" t="s">
        <v>20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7" t="s">
        <v>18</v>
      </c>
      <c r="AJ13" s="1" t="s">
        <v>20</v>
      </c>
      <c r="AK13" s="3"/>
      <c r="AM13" s="9"/>
    </row>
    <row r="14" spans="1:39" x14ac:dyDescent="0.25">
      <c r="A14" s="3"/>
      <c r="B14" s="2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9"/>
    </row>
    <row r="15" spans="1:39" x14ac:dyDescent="0.25">
      <c r="A15" s="3"/>
      <c r="B15" s="13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7" t="s">
        <v>52</v>
      </c>
      <c r="AJ15" s="3"/>
      <c r="AK15" s="3"/>
      <c r="AL15" s="11"/>
      <c r="AM15" s="9"/>
    </row>
    <row r="16" spans="1:39" x14ac:dyDescent="0.25">
      <c r="A16" s="3"/>
      <c r="B16" s="21"/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7" t="s">
        <v>18</v>
      </c>
      <c r="AJ16" s="3"/>
      <c r="AK16" s="3"/>
      <c r="AL16" s="11"/>
      <c r="AM16" s="9"/>
    </row>
    <row r="17" spans="1:39" x14ac:dyDescent="0.25">
      <c r="A17" s="3"/>
      <c r="B17" s="2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9"/>
    </row>
    <row r="18" spans="1:39" x14ac:dyDescent="0.25">
      <c r="A18" s="3"/>
      <c r="B18" s="13" t="s">
        <v>22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9"/>
    </row>
    <row r="19" spans="1:39" x14ac:dyDescent="0.25">
      <c r="A19" s="3"/>
      <c r="B19" s="21"/>
      <c r="C19" s="104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9"/>
    </row>
    <row r="20" spans="1:39" x14ac:dyDescent="0.25">
      <c r="A20" s="3"/>
      <c r="B20" s="2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9"/>
    </row>
    <row r="21" spans="1:39" x14ac:dyDescent="0.25">
      <c r="A21" s="3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4"/>
    </row>
    <row r="22" spans="1:39" x14ac:dyDescent="0.25">
      <c r="A22" s="25"/>
      <c r="B22" s="26" t="s">
        <v>23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105">
        <f>Položky!L22</f>
        <v>0</v>
      </c>
      <c r="AJ22" s="106"/>
      <c r="AK22" s="106"/>
      <c r="AL22" s="106"/>
      <c r="AM22" s="107"/>
    </row>
    <row r="23" spans="1:39" x14ac:dyDescent="0.25">
      <c r="A23" s="25"/>
      <c r="B23" s="2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9"/>
    </row>
    <row r="24" spans="1:39" x14ac:dyDescent="0.25">
      <c r="A24" s="25"/>
      <c r="B24" s="28"/>
      <c r="C24" s="25"/>
      <c r="D24" s="25"/>
      <c r="E24" s="25"/>
      <c r="F24" s="25"/>
      <c r="G24" s="25"/>
      <c r="H24" s="25"/>
      <c r="I24" s="25"/>
      <c r="J24" s="95" t="s">
        <v>24</v>
      </c>
      <c r="K24" s="96"/>
      <c r="L24" s="96"/>
      <c r="M24" s="96"/>
      <c r="N24" s="25"/>
      <c r="O24" s="25"/>
      <c r="P24" s="25"/>
      <c r="Q24" s="25"/>
      <c r="R24" s="25"/>
      <c r="S24" s="25"/>
      <c r="T24" s="25"/>
      <c r="U24" s="97" t="s">
        <v>25</v>
      </c>
      <c r="V24" s="97"/>
      <c r="W24" s="97"/>
      <c r="X24" s="97"/>
      <c r="Y24" s="97"/>
      <c r="Z24" s="97"/>
      <c r="AA24" s="97"/>
      <c r="AB24" s="97"/>
      <c r="AC24" s="97"/>
      <c r="AD24" s="25"/>
      <c r="AE24" s="25"/>
      <c r="AF24" s="25"/>
      <c r="AG24" s="25"/>
      <c r="AH24" s="25"/>
      <c r="AI24" s="95" t="s">
        <v>26</v>
      </c>
      <c r="AJ24" s="96"/>
      <c r="AK24" s="96"/>
      <c r="AL24" s="96"/>
      <c r="AM24" s="98"/>
    </row>
    <row r="25" spans="1:39" x14ac:dyDescent="0.25">
      <c r="A25" s="25"/>
      <c r="B25" s="30" t="s">
        <v>27</v>
      </c>
      <c r="C25" s="31"/>
      <c r="D25" s="31" t="s">
        <v>28</v>
      </c>
      <c r="E25" s="31"/>
      <c r="F25" s="31"/>
      <c r="G25" s="31"/>
      <c r="H25" s="31"/>
      <c r="I25" s="31"/>
      <c r="J25" s="85">
        <v>0.21</v>
      </c>
      <c r="K25" s="86"/>
      <c r="L25" s="86"/>
      <c r="M25" s="86"/>
      <c r="N25" s="31"/>
      <c r="O25" s="31"/>
      <c r="P25" s="31"/>
      <c r="Q25" s="31"/>
      <c r="R25" s="31"/>
      <c r="S25" s="31"/>
      <c r="T25" s="31"/>
      <c r="U25" s="87">
        <f>ROUND($AV$51,2)</f>
        <v>0</v>
      </c>
      <c r="V25" s="87"/>
      <c r="W25" s="87"/>
      <c r="X25" s="87"/>
      <c r="Y25" s="87"/>
      <c r="Z25" s="87"/>
      <c r="AA25" s="87"/>
      <c r="AB25" s="87"/>
      <c r="AC25" s="87"/>
      <c r="AD25" s="31"/>
      <c r="AE25" s="31"/>
      <c r="AF25" s="31"/>
      <c r="AG25" s="31"/>
      <c r="AH25" s="31"/>
      <c r="AI25" s="88">
        <f>AI22*0.21</f>
        <v>0</v>
      </c>
      <c r="AJ25" s="89"/>
      <c r="AK25" s="89"/>
      <c r="AL25" s="89"/>
      <c r="AM25" s="90"/>
    </row>
    <row r="26" spans="1:39" x14ac:dyDescent="0.25">
      <c r="A26" s="25"/>
      <c r="B26" s="30"/>
      <c r="C26" s="31"/>
      <c r="D26" s="31" t="s">
        <v>29</v>
      </c>
      <c r="E26" s="31"/>
      <c r="F26" s="31"/>
      <c r="G26" s="31"/>
      <c r="H26" s="31"/>
      <c r="I26" s="31"/>
      <c r="J26" s="85">
        <v>0.15</v>
      </c>
      <c r="K26" s="86"/>
      <c r="L26" s="86"/>
      <c r="M26" s="86"/>
      <c r="N26" s="31"/>
      <c r="O26" s="31"/>
      <c r="P26" s="31"/>
      <c r="Q26" s="31"/>
      <c r="R26" s="31"/>
      <c r="S26" s="31"/>
      <c r="T26" s="31"/>
      <c r="U26" s="87">
        <f>ROUND($AW$51,2)</f>
        <v>0</v>
      </c>
      <c r="V26" s="87"/>
      <c r="W26" s="87"/>
      <c r="X26" s="87"/>
      <c r="Y26" s="87"/>
      <c r="Z26" s="87"/>
      <c r="AA26" s="87"/>
      <c r="AB26" s="87"/>
      <c r="AC26" s="87"/>
      <c r="AD26" s="31"/>
      <c r="AE26" s="31"/>
      <c r="AF26" s="31"/>
      <c r="AG26" s="31"/>
      <c r="AH26" s="31"/>
      <c r="AI26" s="88">
        <f>ROUND($AS$51,2)</f>
        <v>0</v>
      </c>
      <c r="AJ26" s="89"/>
      <c r="AK26" s="89"/>
      <c r="AL26" s="89"/>
      <c r="AM26" s="90"/>
    </row>
    <row r="27" spans="1:39" x14ac:dyDescent="0.25">
      <c r="A27" s="25"/>
      <c r="B27" s="30"/>
      <c r="C27" s="31"/>
      <c r="D27" s="31" t="s">
        <v>30</v>
      </c>
      <c r="E27" s="31"/>
      <c r="F27" s="31"/>
      <c r="G27" s="31"/>
      <c r="H27" s="31"/>
      <c r="I27" s="31"/>
      <c r="J27" s="85">
        <v>0.21</v>
      </c>
      <c r="K27" s="86"/>
      <c r="L27" s="86"/>
      <c r="M27" s="86"/>
      <c r="N27" s="31"/>
      <c r="O27" s="31"/>
      <c r="P27" s="31"/>
      <c r="Q27" s="31"/>
      <c r="R27" s="31"/>
      <c r="S27" s="31"/>
      <c r="T27" s="31"/>
      <c r="U27" s="87">
        <f>ROUND($AX$51,2)</f>
        <v>0</v>
      </c>
      <c r="V27" s="87"/>
      <c r="W27" s="87"/>
      <c r="X27" s="87"/>
      <c r="Y27" s="87"/>
      <c r="Z27" s="87"/>
      <c r="AA27" s="87"/>
      <c r="AB27" s="87"/>
      <c r="AC27" s="87"/>
      <c r="AD27" s="31"/>
      <c r="AE27" s="31"/>
      <c r="AF27" s="31"/>
      <c r="AG27" s="31"/>
      <c r="AH27" s="31"/>
      <c r="AI27" s="88">
        <v>0</v>
      </c>
      <c r="AJ27" s="89"/>
      <c r="AK27" s="89"/>
      <c r="AL27" s="89"/>
      <c r="AM27" s="90"/>
    </row>
    <row r="28" spans="1:39" x14ac:dyDescent="0.25">
      <c r="A28" s="25"/>
      <c r="B28" s="30"/>
      <c r="C28" s="31"/>
      <c r="D28" s="31" t="s">
        <v>31</v>
      </c>
      <c r="E28" s="31"/>
      <c r="F28" s="31"/>
      <c r="G28" s="31"/>
      <c r="H28" s="31"/>
      <c r="I28" s="31"/>
      <c r="J28" s="85">
        <v>0.15</v>
      </c>
      <c r="K28" s="86"/>
      <c r="L28" s="86"/>
      <c r="M28" s="86"/>
      <c r="N28" s="31"/>
      <c r="O28" s="31"/>
      <c r="P28" s="31"/>
      <c r="Q28" s="31"/>
      <c r="R28" s="31"/>
      <c r="S28" s="31"/>
      <c r="T28" s="31"/>
      <c r="U28" s="87">
        <f>ROUND($AY$51,2)</f>
        <v>0</v>
      </c>
      <c r="V28" s="87"/>
      <c r="W28" s="87"/>
      <c r="X28" s="87"/>
      <c r="Y28" s="87"/>
      <c r="Z28" s="87"/>
      <c r="AA28" s="87"/>
      <c r="AB28" s="87"/>
      <c r="AC28" s="87"/>
      <c r="AD28" s="31"/>
      <c r="AE28" s="31"/>
      <c r="AF28" s="31"/>
      <c r="AG28" s="31"/>
      <c r="AH28" s="31"/>
      <c r="AI28" s="88">
        <v>0</v>
      </c>
      <c r="AJ28" s="89"/>
      <c r="AK28" s="89"/>
      <c r="AL28" s="89"/>
      <c r="AM28" s="90"/>
    </row>
    <row r="29" spans="1:39" x14ac:dyDescent="0.25">
      <c r="A29" s="25"/>
      <c r="B29" s="30"/>
      <c r="C29" s="31"/>
      <c r="D29" s="31" t="s">
        <v>32</v>
      </c>
      <c r="E29" s="31"/>
      <c r="F29" s="31"/>
      <c r="G29" s="31"/>
      <c r="H29" s="31"/>
      <c r="I29" s="31"/>
      <c r="J29" s="85">
        <v>0</v>
      </c>
      <c r="K29" s="86"/>
      <c r="L29" s="86"/>
      <c r="M29" s="86"/>
      <c r="N29" s="31"/>
      <c r="O29" s="31"/>
      <c r="P29" s="31"/>
      <c r="Q29" s="31"/>
      <c r="R29" s="31"/>
      <c r="S29" s="31"/>
      <c r="T29" s="31"/>
      <c r="U29" s="87">
        <f>ROUND($AZ$51,2)</f>
        <v>0</v>
      </c>
      <c r="V29" s="87"/>
      <c r="W29" s="87"/>
      <c r="X29" s="87"/>
      <c r="Y29" s="87"/>
      <c r="Z29" s="87"/>
      <c r="AA29" s="87"/>
      <c r="AB29" s="87"/>
      <c r="AC29" s="87"/>
      <c r="AD29" s="31"/>
      <c r="AE29" s="31"/>
      <c r="AF29" s="31"/>
      <c r="AG29" s="31"/>
      <c r="AH29" s="31"/>
      <c r="AI29" s="88">
        <v>0</v>
      </c>
      <c r="AJ29" s="89"/>
      <c r="AK29" s="89"/>
      <c r="AL29" s="89"/>
      <c r="AM29" s="90"/>
    </row>
    <row r="30" spans="1:39" x14ac:dyDescent="0.25">
      <c r="A30" s="25"/>
      <c r="B30" s="28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9"/>
    </row>
    <row r="31" spans="1:39" ht="15.75" x14ac:dyDescent="0.25">
      <c r="A31" s="25"/>
      <c r="B31" s="32" t="s">
        <v>33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 t="s">
        <v>34</v>
      </c>
      <c r="S31" s="33"/>
      <c r="T31" s="33"/>
      <c r="U31" s="33"/>
      <c r="V31" s="91" t="s">
        <v>35</v>
      </c>
      <c r="W31" s="91"/>
      <c r="X31" s="91"/>
      <c r="Y31" s="91"/>
      <c r="Z31" s="91"/>
      <c r="AA31" s="33"/>
      <c r="AB31" s="33"/>
      <c r="AC31" s="33"/>
      <c r="AD31" s="33"/>
      <c r="AE31" s="33"/>
      <c r="AF31" s="33"/>
      <c r="AG31" s="33"/>
      <c r="AH31" s="33"/>
      <c r="AI31" s="92">
        <f>AI25+AI22</f>
        <v>0</v>
      </c>
      <c r="AJ31" s="93"/>
      <c r="AK31" s="93"/>
      <c r="AL31" s="93"/>
      <c r="AM31" s="94"/>
    </row>
    <row r="32" spans="1:39" x14ac:dyDescent="0.25">
      <c r="A32" s="25"/>
      <c r="B32" s="28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9"/>
    </row>
    <row r="33" spans="1:39" ht="15.75" thickBot="1" x14ac:dyDescent="0.3">
      <c r="A33" s="2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</row>
    <row r="34" spans="1:39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</sheetData>
  <sheetProtection algorithmName="SHA-512" hashValue="ZhtmRVQ+IDm78B+Mx5QzkBHvJWJ5Mu4G4ZfPFAns3wq96Z3GGnyuCveV2OfCaFlc/PBotazqQ4RlwKDhr4RAWw==" saltValue="WsKJSRwu5XNYiMLnSembyQ==" spinCount="100000" sheet="1" objects="1" scenarios="1" selectLockedCells="1"/>
  <mergeCells count="28">
    <mergeCell ref="J24:M24"/>
    <mergeCell ref="U24:AC24"/>
    <mergeCell ref="AI24:AM24"/>
    <mergeCell ref="I4:AM4"/>
    <mergeCell ref="C13:AH13"/>
    <mergeCell ref="C19:AL19"/>
    <mergeCell ref="AI22:AM22"/>
    <mergeCell ref="C12:AH12"/>
    <mergeCell ref="C5:AM5"/>
    <mergeCell ref="C10:N10"/>
    <mergeCell ref="C9:N9"/>
    <mergeCell ref="J25:M25"/>
    <mergeCell ref="U25:AC25"/>
    <mergeCell ref="AI25:AM25"/>
    <mergeCell ref="J26:M26"/>
    <mergeCell ref="U26:AC26"/>
    <mergeCell ref="AI26:AM26"/>
    <mergeCell ref="J27:M27"/>
    <mergeCell ref="U27:AC27"/>
    <mergeCell ref="AI27:AM27"/>
    <mergeCell ref="J28:M28"/>
    <mergeCell ref="U28:AC28"/>
    <mergeCell ref="AI28:AM28"/>
    <mergeCell ref="J29:M29"/>
    <mergeCell ref="U29:AC29"/>
    <mergeCell ref="AI29:AM29"/>
    <mergeCell ref="V31:Z31"/>
    <mergeCell ref="AI31:AM31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workbookViewId="0">
      <selection activeCell="K8" sqref="K8"/>
    </sheetView>
  </sheetViews>
  <sheetFormatPr defaultRowHeight="15" x14ac:dyDescent="0.25"/>
  <cols>
    <col min="1" max="1" width="4.140625" style="45" customWidth="1"/>
    <col min="2" max="2" width="68.5703125" style="45" customWidth="1"/>
    <col min="3" max="3" width="0.28515625" style="45" hidden="1" customWidth="1"/>
    <col min="4" max="5" width="8.7109375" style="45" hidden="1" customWidth="1"/>
    <col min="6" max="6" width="5.42578125" style="45" hidden="1" customWidth="1"/>
    <col min="7" max="7" width="5.28515625" style="45" hidden="1" customWidth="1"/>
    <col min="8" max="8" width="5.7109375" style="45" hidden="1" customWidth="1"/>
    <col min="9" max="10" width="9.140625" style="40"/>
    <col min="11" max="12" width="15.7109375" style="45" customWidth="1"/>
    <col min="13" max="16384" width="9.140625" style="45"/>
  </cols>
  <sheetData>
    <row r="1" spans="1:12" ht="15.75" thickBot="1" x14ac:dyDescent="0.3">
      <c r="A1" s="41" t="s">
        <v>47</v>
      </c>
      <c r="B1" s="42"/>
      <c r="C1" s="42"/>
      <c r="D1" s="42"/>
      <c r="E1" s="42"/>
      <c r="F1" s="42"/>
      <c r="G1" s="42"/>
      <c r="H1" s="42"/>
      <c r="I1" s="43"/>
      <c r="J1" s="43"/>
      <c r="K1" s="42"/>
      <c r="L1" s="44"/>
    </row>
    <row r="2" spans="1:12" x14ac:dyDescent="0.25">
      <c r="A2" s="46" t="s">
        <v>53</v>
      </c>
      <c r="B2" s="46"/>
      <c r="C2" s="46"/>
      <c r="D2" s="46"/>
      <c r="E2" s="46"/>
      <c r="F2" s="46"/>
      <c r="G2" s="46"/>
      <c r="H2" s="46"/>
      <c r="I2" s="47"/>
      <c r="J2" s="47"/>
      <c r="K2" s="46"/>
      <c r="L2" s="46"/>
    </row>
    <row r="3" spans="1:12" x14ac:dyDescent="0.25">
      <c r="A3" s="45" t="s">
        <v>49</v>
      </c>
    </row>
    <row r="4" spans="1:12" x14ac:dyDescent="0.25">
      <c r="A4" s="45" t="s">
        <v>37</v>
      </c>
    </row>
    <row r="5" spans="1:12" ht="15" customHeight="1" thickBot="1" x14ac:dyDescent="0.3"/>
    <row r="6" spans="1:12" x14ac:dyDescent="0.25">
      <c r="A6" s="48" t="s">
        <v>4</v>
      </c>
      <c r="B6" s="49" t="s">
        <v>5</v>
      </c>
      <c r="C6" s="49"/>
      <c r="D6" s="49"/>
      <c r="E6" s="49"/>
      <c r="F6" s="49"/>
      <c r="G6" s="49"/>
      <c r="H6" s="49"/>
      <c r="I6" s="49" t="s">
        <v>3</v>
      </c>
      <c r="J6" s="49" t="s">
        <v>2</v>
      </c>
      <c r="K6" s="49" t="s">
        <v>0</v>
      </c>
      <c r="L6" s="50" t="s">
        <v>1</v>
      </c>
    </row>
    <row r="7" spans="1:12" x14ac:dyDescent="0.25">
      <c r="A7" s="51"/>
      <c r="B7" s="52" t="s">
        <v>39</v>
      </c>
      <c r="C7" s="52"/>
      <c r="D7" s="52"/>
      <c r="E7" s="52"/>
      <c r="F7" s="52"/>
      <c r="G7" s="52"/>
      <c r="H7" s="52"/>
      <c r="I7" s="53"/>
      <c r="J7" s="53"/>
      <c r="K7" s="52"/>
      <c r="L7" s="54"/>
    </row>
    <row r="8" spans="1:12" x14ac:dyDescent="0.25">
      <c r="A8" s="55">
        <v>1</v>
      </c>
      <c r="B8" s="56" t="s">
        <v>42</v>
      </c>
      <c r="C8" s="57"/>
      <c r="D8" s="57"/>
      <c r="E8" s="57"/>
      <c r="F8" s="57"/>
      <c r="G8" s="57"/>
      <c r="H8" s="57"/>
      <c r="I8" s="58" t="s">
        <v>36</v>
      </c>
      <c r="J8" s="58">
        <v>1</v>
      </c>
      <c r="K8" s="39"/>
      <c r="L8" s="59">
        <f>K8*J8</f>
        <v>0</v>
      </c>
    </row>
    <row r="9" spans="1:12" x14ac:dyDescent="0.25">
      <c r="A9" s="60"/>
      <c r="B9" s="61" t="s">
        <v>48</v>
      </c>
      <c r="L9" s="62"/>
    </row>
    <row r="10" spans="1:12" x14ac:dyDescent="0.25">
      <c r="A10" s="60"/>
      <c r="B10" s="61"/>
      <c r="J10" s="63"/>
      <c r="L10" s="62"/>
    </row>
    <row r="11" spans="1:12" ht="0.95" customHeight="1" x14ac:dyDescent="0.25">
      <c r="A11" s="60"/>
      <c r="L11" s="62"/>
    </row>
    <row r="12" spans="1:12" x14ac:dyDescent="0.25">
      <c r="A12" s="64"/>
      <c r="B12" s="65" t="s">
        <v>40</v>
      </c>
      <c r="C12" s="66"/>
      <c r="D12" s="66"/>
      <c r="E12" s="66"/>
      <c r="F12" s="66"/>
      <c r="G12" s="66"/>
      <c r="H12" s="66"/>
      <c r="I12" s="67"/>
      <c r="J12" s="67"/>
      <c r="K12" s="66"/>
      <c r="L12" s="68"/>
    </row>
    <row r="13" spans="1:12" x14ac:dyDescent="0.25">
      <c r="A13" s="55">
        <v>2</v>
      </c>
      <c r="B13" s="69" t="s">
        <v>44</v>
      </c>
      <c r="C13" s="57"/>
      <c r="D13" s="57"/>
      <c r="E13" s="57"/>
      <c r="F13" s="57"/>
      <c r="G13" s="57"/>
      <c r="H13" s="57"/>
      <c r="I13" s="58" t="s">
        <v>6</v>
      </c>
      <c r="J13" s="70">
        <v>1240</v>
      </c>
      <c r="K13" s="39"/>
      <c r="L13" s="59">
        <f>J13*K13</f>
        <v>0</v>
      </c>
    </row>
    <row r="14" spans="1:12" x14ac:dyDescent="0.25">
      <c r="A14" s="60"/>
      <c r="B14" s="61" t="s">
        <v>41</v>
      </c>
      <c r="C14" s="71"/>
      <c r="D14" s="71"/>
      <c r="E14" s="71"/>
      <c r="F14" s="71"/>
      <c r="G14" s="71"/>
      <c r="H14" s="72"/>
      <c r="L14" s="62"/>
    </row>
    <row r="15" spans="1:12" x14ac:dyDescent="0.25">
      <c r="A15" s="60"/>
      <c r="B15" s="61" t="s">
        <v>45</v>
      </c>
      <c r="C15" s="73"/>
      <c r="D15" s="73"/>
      <c r="E15" s="73"/>
      <c r="F15" s="73"/>
      <c r="G15" s="73"/>
      <c r="H15" s="74"/>
      <c r="L15" s="62"/>
    </row>
    <row r="16" spans="1:12" x14ac:dyDescent="0.25">
      <c r="A16" s="60"/>
      <c r="B16" s="61" t="s">
        <v>46</v>
      </c>
      <c r="L16" s="62"/>
    </row>
    <row r="17" spans="1:12" x14ac:dyDescent="0.25">
      <c r="A17" s="60"/>
      <c r="B17" s="61"/>
      <c r="L17" s="62"/>
    </row>
    <row r="18" spans="1:12" x14ac:dyDescent="0.25">
      <c r="A18" s="51"/>
      <c r="B18" s="65" t="s">
        <v>54</v>
      </c>
      <c r="C18" s="75"/>
      <c r="D18" s="75"/>
      <c r="E18" s="75"/>
      <c r="F18" s="75"/>
      <c r="G18" s="75"/>
      <c r="H18" s="75"/>
      <c r="I18" s="75"/>
      <c r="J18" s="75"/>
      <c r="K18" s="75"/>
      <c r="L18" s="76"/>
    </row>
    <row r="19" spans="1:12" x14ac:dyDescent="0.25">
      <c r="A19" s="77">
        <v>3</v>
      </c>
      <c r="B19" s="69" t="s">
        <v>55</v>
      </c>
      <c r="C19" s="78"/>
      <c r="D19" s="78"/>
      <c r="E19" s="78"/>
      <c r="F19" s="78"/>
      <c r="G19" s="78"/>
      <c r="H19" s="78"/>
      <c r="I19" s="58" t="s">
        <v>36</v>
      </c>
      <c r="J19" s="70">
        <v>1</v>
      </c>
      <c r="K19" s="39"/>
      <c r="L19" s="59">
        <f>J19*K19</f>
        <v>0</v>
      </c>
    </row>
    <row r="20" spans="1:12" x14ac:dyDescent="0.25">
      <c r="A20" s="60"/>
      <c r="B20" s="61"/>
      <c r="L20" s="62"/>
    </row>
    <row r="21" spans="1:12" x14ac:dyDescent="0.25">
      <c r="A21" s="77">
        <v>4</v>
      </c>
      <c r="B21" s="69" t="s">
        <v>56</v>
      </c>
      <c r="C21" s="78"/>
      <c r="D21" s="78"/>
      <c r="E21" s="78"/>
      <c r="F21" s="78"/>
      <c r="G21" s="78"/>
      <c r="H21" s="78"/>
      <c r="I21" s="58" t="s">
        <v>36</v>
      </c>
      <c r="J21" s="70">
        <v>1</v>
      </c>
      <c r="K21" s="39"/>
      <c r="L21" s="59">
        <f>J21*K21</f>
        <v>0</v>
      </c>
    </row>
    <row r="22" spans="1:12" ht="15.75" thickBot="1" x14ac:dyDescent="0.3">
      <c r="A22" s="79"/>
      <c r="B22" s="80"/>
      <c r="C22" s="80"/>
      <c r="D22" s="80"/>
      <c r="E22" s="80"/>
      <c r="F22" s="80"/>
      <c r="G22" s="80"/>
      <c r="H22" s="80"/>
      <c r="I22" s="81"/>
      <c r="J22" s="81"/>
      <c r="K22" s="80"/>
      <c r="L22" s="82">
        <f>SUM(L8:L21)</f>
        <v>0</v>
      </c>
    </row>
    <row r="24" spans="1:12" x14ac:dyDescent="0.25">
      <c r="B24" s="83"/>
      <c r="L24" s="84"/>
    </row>
    <row r="26" spans="1:12" x14ac:dyDescent="0.25">
      <c r="B26" s="83"/>
    </row>
  </sheetData>
  <sheetProtection algorithmName="SHA-512" hashValue="U0G/lSD+R2WGVgN7yluGteWiE+IjLxnyhcD3DzdCv2dV5GTZxHrU12nNWVMum3T684d+OdXghGeJ3zYrUa7VUg==" saltValue="yyAMAxEnmBCUCAYOPrBvWg==" spinCount="100000" sheet="1" objects="1" scenarios="1" selectLockedCells="1"/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2023-04-06T05:34:15Z</cp:lastPrinted>
  <dcterms:created xsi:type="dcterms:W3CDTF">2018-06-11T12:36:10Z</dcterms:created>
  <dcterms:modified xsi:type="dcterms:W3CDTF">2023-04-19T08:37:36Z</dcterms:modified>
</cp:coreProperties>
</file>