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560" windowHeight="11640" activeTab="0"/>
  </bookViews>
  <sheets>
    <sheet name="priloha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<sst xmlns="http://schemas.openxmlformats.org/spreadsheetml/2006/main" count="169" uniqueCount="76">
  <si>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</si>
  <si>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</si>
  <si>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</si>
  <si>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</si>
  <si>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</si>
  <si>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</si>
  <si>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</si>
  <si>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</si>
  <si>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</si>
  <si>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</si>
  <si>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Doplnění stávajícího bodového pole včetně stabilizace</t>
  </si>
  <si>
    <t>Vytyčení hranic pozemků dle návrhu KPÚ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</si>
  <si>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</si>
  <si>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</si>
  <si>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</si>
  <si>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</si>
  <si>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</si>
  <si>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</si>
  <si>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Předložení kompletní dokumentace návrhu KPÚ</t>
  </si>
  <si>
    <t>Rekapitulace</t>
  </si>
  <si>
    <t>Celková cena bez DPH</t>
  </si>
  <si>
    <t>DPH</t>
  </si>
  <si>
    <t>Celková cena díla včetně DPH</t>
  </si>
  <si>
    <t>ks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</si>
  <si>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</si>
  <si>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</si>
  <si>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</si>
  <si>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</si>
  <si>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</si>
  <si>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</si>
  <si>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</si>
  <si>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</si>
  <si>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</si>
  <si>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</si>
  <si>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</si>
  <si>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</si>
  <si>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</si>
  <si>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</si>
  <si>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</si>
  <si>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</si>
  <si>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</si>
  <si>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</si>
  <si>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</si>
  <si>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</si>
  <si>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</si>
  <si>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Vyhodnocení podkladů a rozbor souč. stavu</t>
  </si>
  <si>
    <t>Mgr. Michal Gebhart</t>
  </si>
  <si>
    <t>ředitel Pozemkového úřadu Děčín</t>
  </si>
  <si>
    <t>Polohopisné zaměření zájmového území</t>
  </si>
  <si>
    <t>Geometrické a polohové určení vnějšího obvodu upravovaného území s šetřením hranic včetně katastrálních, obecních a jejich změn a potřebných GP a ZPMZ</t>
  </si>
  <si>
    <t>Zjišťování hranic pozemků neřešených dle §2 zák. - vytyčení pozemků</t>
  </si>
  <si>
    <t>Geometrické a polohové určení vnitřního obvodu upravovaného území s šetřením hranic, včetně potřebných GP a ZPMZ</t>
  </si>
  <si>
    <t>Dokumentace nároků vlastníků pro vypracování návrhu nového uspořádání a vypracování podkladů pro řešení nesouladů druhů pozemků</t>
  </si>
  <si>
    <t xml:space="preserve"> - stabilizace hranic pozemků</t>
  </si>
  <si>
    <t>Termín ukončení     v měsících
od výzvy zadavatele</t>
  </si>
  <si>
    <t xml:space="preserve"> - stabilizace kat. hranice kamennou značkou (trojmezí)</t>
  </si>
  <si>
    <t>Vypracování plánu společných zařízení (schváleného regionální dokumentační komisí a zastupitelstvem obce, vč.vyjádření orgánů a organizací v průběhu zpracování).                 Výškopisné zaměření zájmového území.      Potřebné podélné a příčné profily společných zařízení pro stanovení plochy záboru půdy, včetně geol. průzkumu a nezbytných výpočtů pro vodohospodářskou část plánu společných zařízení</t>
  </si>
  <si>
    <r>
      <t xml:space="preserve">Návrhové práce celkem </t>
    </r>
    <r>
      <rPr>
        <sz val="11"/>
        <rFont val="Times New Roman"/>
        <family val="1"/>
      </rPr>
      <t>(2.1.-2.3.)</t>
    </r>
    <r>
      <rPr>
        <b/>
        <sz val="11"/>
        <rFont val="Times New Roman"/>
        <family val="1"/>
      </rPr>
      <t xml:space="preserve"> bez DPH</t>
    </r>
  </si>
  <si>
    <t>2.Návrhové práce celkem (2.1.-2.3.) bez DPH</t>
  </si>
  <si>
    <t>Dohledání a ověření stávajícího bodového pole</t>
  </si>
  <si>
    <t>Ucelená část / dílčí fakturační celek</t>
  </si>
  <si>
    <t>Příloha č. 1A ke SOD č………-2012-130733 - KPÚ Rychnov u Verneřic</t>
  </si>
  <si>
    <t>únor 2014</t>
  </si>
  <si>
    <t>říjen 2014</t>
  </si>
  <si>
    <t>duben 2015</t>
  </si>
  <si>
    <t>březen 2016</t>
  </si>
  <si>
    <t>říjen 2016</t>
  </si>
  <si>
    <t>listopad 2016</t>
  </si>
  <si>
    <t>6 měs.od výzvy</t>
  </si>
  <si>
    <t>3 měs.od výzvy</t>
  </si>
  <si>
    <t xml:space="preserve"> - stabilizace kat. hranice kamennou značkou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</si>
  <si>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</si>
  <si>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Vypracování plánu společných zařízení (schváleného regionální dokumentační komisí a zastupitelstvem obce, vč.vyjádření orgánů a organizací v průběhu zpracování).              Výškopisné zaměření zájmového území.        Potřebné podélné a příčné profily společných zařízení pro stanovení plochy záboru půdy, včetně geol. průzkumu a nezbytných výpočtů pro vodohospodářskou část plánu společných zařízení.</t>
  </si>
  <si>
    <t>1.Přípravné práce celkem (1.1.-1.6.) bez DPH</t>
  </si>
  <si>
    <t>Příloha č. 1B ke SOD č………-2012-130733 - KPÚ Rytířov</t>
  </si>
  <si>
    <r>
      <t>Termín 
ukončení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</si>
</sst>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€-2]\ #\ ##,000_);[Red]\([$€-2]\ #\ ##,000\)"/>
    <numFmt numFmtId="169" formatCode="[&lt;=9999999]###\ ##\ ##;##\ ##\ ##\ ##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22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medium"/>
      <top>
        <color indexed="63"/>
      </top>
      <bottom>
        <color indexed="63"/>
      </bottom>
    </border>
    <border>
      <left style="medium"/>
      <right style="hair">
        <color indexed="22"/>
      </right>
      <top>
        <color indexed="63"/>
      </top>
      <bottom style="thin"/>
    </border>
    <border>
      <left style="hair">
        <color indexed="22"/>
      </left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medium">
        <color indexed="8"/>
      </right>
      <top style="hair"/>
      <bottom style="hair">
        <color indexed="8"/>
      </bottom>
    </border>
    <border>
      <left style="medium"/>
      <right style="hair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thin"/>
      <bottom>
        <color indexed="63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/>
      <bottom style="hair">
        <color indexed="8"/>
      </bottom>
    </border>
    <border>
      <left>
        <color indexed="63"/>
      </left>
      <right style="medium"/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167" fontId="5" fillId="0" borderId="10" xfId="0" applyNumberFormat="1" applyFont="1" applyFill="1" applyBorder="1" applyAlignment="1">
      <alignment vertical="top"/>
    </xf>
    <xf numFmtId="167" fontId="5" fillId="0" borderId="12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167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/>
    </xf>
    <xf numFmtId="167" fontId="8" fillId="0" borderId="20" xfId="0" applyNumberFormat="1" applyFont="1" applyFill="1" applyBorder="1" applyAlignment="1">
      <alignment vertical="top"/>
    </xf>
    <xf numFmtId="167" fontId="8" fillId="0" borderId="2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49" fontId="1" fillId="33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/>
    </xf>
    <xf numFmtId="167" fontId="3" fillId="0" borderId="10" xfId="0" applyNumberFormat="1" applyFont="1" applyFill="1" applyBorder="1" applyAlignment="1">
      <alignment horizontal="right" vertical="top" wrapText="1"/>
    </xf>
    <xf numFmtId="49" fontId="8" fillId="0" borderId="26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167" fontId="8" fillId="0" borderId="18" xfId="0" applyNumberFormat="1" applyFont="1" applyFill="1" applyBorder="1" applyAlignment="1">
      <alignment horizontal="center" vertical="top"/>
    </xf>
    <xf numFmtId="167" fontId="8" fillId="0" borderId="18" xfId="0" applyNumberFormat="1" applyFont="1" applyFill="1" applyBorder="1" applyAlignment="1" applyProtection="1">
      <alignment vertical="top"/>
      <protection locked="0"/>
    </xf>
    <xf numFmtId="167" fontId="8" fillId="0" borderId="20" xfId="0" applyNumberFormat="1" applyFont="1" applyFill="1" applyBorder="1" applyAlignment="1" applyProtection="1">
      <alignment vertical="top"/>
      <protection locked="0"/>
    </xf>
    <xf numFmtId="167" fontId="8" fillId="0" borderId="21" xfId="0" applyNumberFormat="1" applyFont="1" applyFill="1" applyBorder="1" applyAlignment="1" applyProtection="1">
      <alignment vertical="top"/>
      <protection locked="0"/>
    </xf>
    <xf numFmtId="167" fontId="3" fillId="0" borderId="2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28" xfId="0" applyFont="1" applyFill="1" applyBorder="1" applyAlignment="1">
      <alignment/>
    </xf>
    <xf numFmtId="0" fontId="5" fillId="0" borderId="29" xfId="0" applyFont="1" applyFill="1" applyBorder="1" applyAlignment="1">
      <alignment vertical="top"/>
    </xf>
    <xf numFmtId="167" fontId="8" fillId="0" borderId="20" xfId="0" applyNumberFormat="1" applyFont="1" applyFill="1" applyBorder="1" applyAlignment="1">
      <alignment horizontal="center" vertical="top"/>
    </xf>
    <xf numFmtId="49" fontId="8" fillId="33" borderId="30" xfId="0" applyNumberFormat="1" applyFont="1" applyFill="1" applyBorder="1" applyAlignment="1">
      <alignment horizontal="center" vertical="top"/>
    </xf>
    <xf numFmtId="167" fontId="5" fillId="33" borderId="31" xfId="0" applyNumberFormat="1" applyFont="1" applyFill="1" applyBorder="1" applyAlignment="1" applyProtection="1">
      <alignment vertical="top"/>
      <protection locked="0"/>
    </xf>
    <xf numFmtId="49" fontId="8" fillId="33" borderId="32" xfId="0" applyNumberFormat="1" applyFont="1" applyFill="1" applyBorder="1" applyAlignment="1">
      <alignment horizontal="center" vertical="top"/>
    </xf>
    <xf numFmtId="167" fontId="5" fillId="33" borderId="33" xfId="0" applyNumberFormat="1" applyFont="1" applyFill="1" applyBorder="1" applyAlignment="1" applyProtection="1">
      <alignment vertical="top"/>
      <protection locked="0"/>
    </xf>
    <xf numFmtId="0" fontId="8" fillId="0" borderId="2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9" fontId="8" fillId="0" borderId="34" xfId="0" applyNumberFormat="1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>
      <alignment horizontal="center" vertical="top"/>
    </xf>
    <xf numFmtId="0" fontId="8" fillId="34" borderId="25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49" fontId="8" fillId="0" borderId="36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/>
    </xf>
    <xf numFmtId="6" fontId="12" fillId="0" borderId="41" xfId="0" applyNumberFormat="1" applyFont="1" applyFill="1" applyBorder="1" applyAlignment="1">
      <alignment/>
    </xf>
    <xf numFmtId="6" fontId="12" fillId="0" borderId="42" xfId="0" applyNumberFormat="1" applyFont="1" applyFill="1" applyBorder="1" applyAlignment="1">
      <alignment/>
    </xf>
    <xf numFmtId="0" fontId="5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43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/>
    </xf>
    <xf numFmtId="6" fontId="11" fillId="0" borderId="45" xfId="0" applyNumberFormat="1" applyFont="1" applyFill="1" applyBorder="1" applyAlignment="1">
      <alignment/>
    </xf>
    <xf numFmtId="6" fontId="11" fillId="0" borderId="46" xfId="0" applyNumberFormat="1" applyFont="1" applyFill="1" applyBorder="1" applyAlignment="1">
      <alignment/>
    </xf>
    <xf numFmtId="0" fontId="12" fillId="0" borderId="47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/>
    </xf>
    <xf numFmtId="6" fontId="12" fillId="0" borderId="45" xfId="0" applyNumberFormat="1" applyFont="1" applyFill="1" applyBorder="1" applyAlignment="1">
      <alignment/>
    </xf>
    <xf numFmtId="6" fontId="12" fillId="0" borderId="46" xfId="0" applyNumberFormat="1" applyFont="1" applyFill="1" applyBorder="1" applyAlignment="1">
      <alignment/>
    </xf>
    <xf numFmtId="0" fontId="11" fillId="0" borderId="47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/>
    </xf>
    <xf numFmtId="49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>
      <alignment vertical="top" wrapText="1"/>
    </xf>
    <xf numFmtId="0" fontId="9" fillId="0" borderId="49" xfId="0" applyFont="1" applyBorder="1" applyAlignment="1">
      <alignment vertical="top"/>
    </xf>
    <xf numFmtId="0" fontId="9" fillId="0" borderId="50" xfId="0" applyFont="1" applyBorder="1" applyAlignment="1">
      <alignment vertical="top"/>
    </xf>
    <xf numFmtId="0" fontId="5" fillId="0" borderId="51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 vertical="center"/>
    </xf>
    <xf numFmtId="6" fontId="11" fillId="0" borderId="56" xfId="0" applyNumberFormat="1" applyFont="1" applyFill="1" applyBorder="1" applyAlignment="1">
      <alignment/>
    </xf>
    <xf numFmtId="6" fontId="11" fillId="0" borderId="57" xfId="0" applyNumberFormat="1" applyFont="1" applyFill="1" applyBorder="1" applyAlignment="1">
      <alignment/>
    </xf>
    <xf numFmtId="0" fontId="11" fillId="0" borderId="58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vertical="center"/>
    </xf>
    <xf numFmtId="6" fontId="11" fillId="0" borderId="60" xfId="0" applyNumberFormat="1" applyFont="1" applyFill="1" applyBorder="1" applyAlignment="1">
      <alignment/>
    </xf>
    <xf numFmtId="6" fontId="11" fillId="0" borderId="61" xfId="0" applyNumberFormat="1" applyFont="1" applyFill="1" applyBorder="1" applyAlignment="1">
      <alignment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62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0" fontId="5" fillId="33" borderId="63" xfId="0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64" xfId="0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5" fillId="0" borderId="65" xfId="0" applyFont="1" applyBorder="1" applyAlignment="1">
      <alignment horizontal="left" vertical="center" wrapText="1"/>
    </xf>
    <xf numFmtId="6" fontId="11" fillId="0" borderId="66" xfId="0" applyNumberFormat="1" applyFont="1" applyFill="1" applyBorder="1" applyAlignment="1">
      <alignment/>
    </xf>
    <xf numFmtId="6" fontId="11" fillId="0" borderId="67" xfId="0" applyNumberFormat="1" applyFont="1" applyFill="1" applyBorder="1" applyAlignment="1">
      <alignment/>
    </xf>
    <xf numFmtId="6" fontId="12" fillId="0" borderId="68" xfId="0" applyNumberFormat="1" applyFont="1" applyFill="1" applyBorder="1" applyAlignment="1">
      <alignment/>
    </xf>
    <xf numFmtId="6" fontId="12" fillId="0" borderId="66" xfId="0" applyNumberFormat="1" applyFont="1" applyFill="1" applyBorder="1" applyAlignment="1">
      <alignment/>
    </xf>
    <xf numFmtId="6" fontId="11" fillId="0" borderId="69" xfId="0" applyNumberFormat="1" applyFont="1" applyFill="1" applyBorder="1" applyAlignment="1">
      <alignment/>
    </xf>
    <xf numFmtId="0" fontId="5" fillId="0" borderId="7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79">
      <selection activeCell="B86" sqref="B86:B87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7.28125" style="0" customWidth="1"/>
    <col min="4" max="4" width="8.28125" style="0" customWidth="1"/>
    <col min="5" max="5" width="11.28125" style="0" customWidth="1"/>
    <col min="6" max="6" width="10.00390625" style="0" customWidth="1"/>
    <col min="7" max="7" width="12.57421875" style="0" bestFit="1" customWidth="1"/>
  </cols>
  <sheetData>
    <row r="1" spans="1:8" ht="49.5" customHeight="1" thickBot="1">
      <c r="A1" s="114" t="s">
        <v>61</v>
      </c>
      <c r="B1" s="114"/>
      <c r="C1" s="114"/>
      <c r="D1" s="114"/>
      <c r="E1" s="114"/>
      <c r="F1" s="114"/>
      <c r="G1" s="114"/>
      <c r="H1" s="47"/>
    </row>
    <row r="2" spans="1:8" ht="51">
      <c r="A2" s="34"/>
      <c r="B2" s="12" t="s">
        <v>60</v>
      </c>
      <c r="C2" s="13" t="s">
        <v>0</v>
      </c>
      <c r="D2" s="14" t="s">
        <v>13</v>
      </c>
      <c r="E2" s="14" t="s">
        <v>12</v>
      </c>
      <c r="F2" s="14" t="s">
        <v>14</v>
      </c>
      <c r="G2" s="15" t="s">
        <v>75</v>
      </c>
      <c r="H2" s="47"/>
    </row>
    <row r="3" spans="1:8" ht="18.75" customHeight="1">
      <c r="A3" s="17" t="s">
        <v>2</v>
      </c>
      <c r="B3" s="6" t="s">
        <v>17</v>
      </c>
      <c r="C3" s="2"/>
      <c r="D3" s="49"/>
      <c r="E3" s="49"/>
      <c r="F3" s="49"/>
      <c r="G3" s="8"/>
      <c r="H3" s="47"/>
    </row>
    <row r="4" spans="1:8" ht="18.75" customHeight="1">
      <c r="A4" s="18" t="s">
        <v>24</v>
      </c>
      <c r="B4" s="39" t="s">
        <v>45</v>
      </c>
      <c r="C4" s="20" t="s">
        <v>1</v>
      </c>
      <c r="D4" s="42">
        <v>671</v>
      </c>
      <c r="E4" s="43"/>
      <c r="F4" s="21"/>
      <c r="G4" s="66" t="s">
        <v>62</v>
      </c>
      <c r="H4" s="47"/>
    </row>
    <row r="5" spans="1:8" ht="15">
      <c r="A5" s="108" t="s">
        <v>25</v>
      </c>
      <c r="B5" s="55" t="s">
        <v>59</v>
      </c>
      <c r="C5" s="24" t="s">
        <v>9</v>
      </c>
      <c r="D5" s="50">
        <v>7</v>
      </c>
      <c r="E5" s="44"/>
      <c r="F5" s="25"/>
      <c r="G5" s="67"/>
      <c r="H5" s="47"/>
    </row>
    <row r="6" spans="1:8" ht="30.75" customHeight="1">
      <c r="A6" s="108"/>
      <c r="B6" s="38" t="s">
        <v>10</v>
      </c>
      <c r="C6" s="24" t="s">
        <v>9</v>
      </c>
      <c r="D6" s="50">
        <v>0</v>
      </c>
      <c r="E6" s="44"/>
      <c r="F6" s="25"/>
      <c r="G6" s="67"/>
      <c r="H6" s="47"/>
    </row>
    <row r="7" spans="1:8" ht="15">
      <c r="A7" s="32" t="s">
        <v>26</v>
      </c>
      <c r="B7" s="38" t="s">
        <v>48</v>
      </c>
      <c r="C7" s="24" t="s">
        <v>1</v>
      </c>
      <c r="D7" s="50">
        <v>671</v>
      </c>
      <c r="E7" s="44"/>
      <c r="F7" s="25"/>
      <c r="G7" s="68"/>
      <c r="H7" s="47"/>
    </row>
    <row r="8" spans="1:8" ht="60">
      <c r="A8" s="105" t="s">
        <v>27</v>
      </c>
      <c r="B8" s="38" t="s">
        <v>49</v>
      </c>
      <c r="C8" s="24" t="s">
        <v>6</v>
      </c>
      <c r="D8" s="50">
        <v>125</v>
      </c>
      <c r="E8" s="44"/>
      <c r="F8" s="25"/>
      <c r="G8" s="69" t="s">
        <v>63</v>
      </c>
      <c r="H8" s="47"/>
    </row>
    <row r="9" spans="1:8" ht="20.25" customHeight="1">
      <c r="A9" s="106"/>
      <c r="B9" s="38" t="s">
        <v>8</v>
      </c>
      <c r="C9" s="24" t="s">
        <v>9</v>
      </c>
      <c r="D9" s="50">
        <v>300</v>
      </c>
      <c r="E9" s="44"/>
      <c r="F9" s="25"/>
      <c r="G9" s="67"/>
      <c r="H9" s="47"/>
    </row>
    <row r="10" spans="1:8" ht="30">
      <c r="A10" s="107"/>
      <c r="B10" s="38" t="s">
        <v>55</v>
      </c>
      <c r="C10" s="24" t="s">
        <v>9</v>
      </c>
      <c r="D10" s="50">
        <v>4</v>
      </c>
      <c r="E10" s="44"/>
      <c r="F10" s="25"/>
      <c r="G10" s="67"/>
      <c r="H10" s="47"/>
    </row>
    <row r="11" spans="1:8" ht="45">
      <c r="A11" s="105" t="s">
        <v>28</v>
      </c>
      <c r="B11" s="38" t="s">
        <v>51</v>
      </c>
      <c r="C11" s="24" t="s">
        <v>6</v>
      </c>
      <c r="D11" s="50">
        <v>65</v>
      </c>
      <c r="E11" s="44"/>
      <c r="F11" s="25"/>
      <c r="G11" s="67"/>
      <c r="H11" s="47"/>
    </row>
    <row r="12" spans="1:8" ht="21" customHeight="1">
      <c r="A12" s="107"/>
      <c r="B12" s="38" t="s">
        <v>8</v>
      </c>
      <c r="C12" s="24" t="s">
        <v>9</v>
      </c>
      <c r="D12" s="50">
        <v>330</v>
      </c>
      <c r="E12" s="44"/>
      <c r="F12" s="25"/>
      <c r="G12" s="67"/>
      <c r="H12" s="47"/>
    </row>
    <row r="13" spans="1:8" ht="33.75" customHeight="1">
      <c r="A13" s="108" t="s">
        <v>29</v>
      </c>
      <c r="B13" s="38" t="s">
        <v>50</v>
      </c>
      <c r="C13" s="35" t="s">
        <v>6</v>
      </c>
      <c r="D13" s="50">
        <v>47</v>
      </c>
      <c r="E13" s="44"/>
      <c r="F13" s="25"/>
      <c r="G13" s="67"/>
      <c r="H13" s="47"/>
    </row>
    <row r="14" spans="1:8" ht="14.25" customHeight="1">
      <c r="A14" s="108"/>
      <c r="B14" s="38" t="s">
        <v>8</v>
      </c>
      <c r="C14" s="24" t="s">
        <v>9</v>
      </c>
      <c r="D14" s="50">
        <v>150</v>
      </c>
      <c r="E14" s="44"/>
      <c r="F14" s="25"/>
      <c r="G14" s="68"/>
      <c r="H14" s="47"/>
    </row>
    <row r="15" spans="1:8" ht="60">
      <c r="A15" s="22" t="s">
        <v>30</v>
      </c>
      <c r="B15" s="23" t="s">
        <v>52</v>
      </c>
      <c r="C15" s="24" t="s">
        <v>1</v>
      </c>
      <c r="D15" s="50">
        <v>671</v>
      </c>
      <c r="E15" s="44"/>
      <c r="F15" s="25"/>
      <c r="G15" s="59" t="s">
        <v>64</v>
      </c>
      <c r="H15" s="47"/>
    </row>
    <row r="16" spans="1:8" ht="21" customHeight="1">
      <c r="A16" s="51"/>
      <c r="B16" s="109" t="s">
        <v>34</v>
      </c>
      <c r="C16" s="110"/>
      <c r="D16" s="110"/>
      <c r="E16" s="110"/>
      <c r="F16" s="111"/>
      <c r="G16" s="52">
        <f>SUBTOTAL(9,F4:F15)</f>
        <v>0</v>
      </c>
      <c r="H16" s="47"/>
    </row>
    <row r="17" spans="1:8" ht="14.25">
      <c r="A17" s="17" t="s">
        <v>3</v>
      </c>
      <c r="B17" s="6" t="s">
        <v>16</v>
      </c>
      <c r="C17" s="11"/>
      <c r="D17" s="7"/>
      <c r="E17" s="9"/>
      <c r="F17" s="9"/>
      <c r="G17" s="10"/>
      <c r="H17" s="47"/>
    </row>
    <row r="18" spans="1:8" ht="150">
      <c r="A18" s="18" t="s">
        <v>31</v>
      </c>
      <c r="B18" s="19" t="s">
        <v>56</v>
      </c>
      <c r="C18" s="41" t="s">
        <v>1</v>
      </c>
      <c r="D18" s="50">
        <v>671</v>
      </c>
      <c r="E18" s="43"/>
      <c r="F18" s="21"/>
      <c r="G18" s="60" t="s">
        <v>65</v>
      </c>
      <c r="H18" s="47"/>
    </row>
    <row r="19" spans="1:8" ht="30" customHeight="1">
      <c r="A19" s="22" t="s">
        <v>32</v>
      </c>
      <c r="B19" s="55" t="s">
        <v>5</v>
      </c>
      <c r="C19" s="24" t="s">
        <v>1</v>
      </c>
      <c r="D19" s="50">
        <v>671</v>
      </c>
      <c r="E19" s="44"/>
      <c r="F19" s="25"/>
      <c r="G19" s="59" t="s">
        <v>66</v>
      </c>
      <c r="H19" s="47"/>
    </row>
    <row r="20" spans="1:8" ht="30">
      <c r="A20" s="22" t="s">
        <v>33</v>
      </c>
      <c r="B20" s="55" t="s">
        <v>18</v>
      </c>
      <c r="C20" s="24" t="s">
        <v>23</v>
      </c>
      <c r="D20" s="50">
        <v>4</v>
      </c>
      <c r="E20" s="44"/>
      <c r="F20" s="25"/>
      <c r="G20" s="59" t="s">
        <v>67</v>
      </c>
      <c r="H20" s="47"/>
    </row>
    <row r="21" spans="1:8" ht="15">
      <c r="A21" s="51"/>
      <c r="B21" s="109" t="s">
        <v>57</v>
      </c>
      <c r="C21" s="110"/>
      <c r="D21" s="110"/>
      <c r="E21" s="110"/>
      <c r="F21" s="111"/>
      <c r="G21" s="52">
        <f>SUBTOTAL(9,F18:F20)</f>
        <v>0</v>
      </c>
      <c r="H21" s="47"/>
    </row>
    <row r="22" spans="1:8" ht="48">
      <c r="A22" s="17" t="s">
        <v>4</v>
      </c>
      <c r="B22" s="112" t="s">
        <v>15</v>
      </c>
      <c r="C22" s="113"/>
      <c r="D22" s="113"/>
      <c r="E22" s="113"/>
      <c r="F22" s="36"/>
      <c r="G22" s="46" t="s">
        <v>54</v>
      </c>
      <c r="H22" s="47"/>
    </row>
    <row r="23" spans="1:8" ht="15">
      <c r="A23" s="37" t="s">
        <v>35</v>
      </c>
      <c r="B23" s="19" t="s">
        <v>11</v>
      </c>
      <c r="C23" s="20" t="s">
        <v>6</v>
      </c>
      <c r="D23" s="50">
        <v>500</v>
      </c>
      <c r="E23" s="45"/>
      <c r="F23" s="26"/>
      <c r="G23" s="89" t="s">
        <v>68</v>
      </c>
      <c r="H23" s="47"/>
    </row>
    <row r="24" spans="1:8" ht="15">
      <c r="A24" s="33"/>
      <c r="B24" s="23" t="s">
        <v>53</v>
      </c>
      <c r="C24" s="24" t="s">
        <v>9</v>
      </c>
      <c r="D24" s="50">
        <v>900</v>
      </c>
      <c r="E24" s="45"/>
      <c r="F24" s="26"/>
      <c r="G24" s="90"/>
      <c r="H24" s="47"/>
    </row>
    <row r="25" spans="1:8" ht="30">
      <c r="A25" s="22" t="s">
        <v>36</v>
      </c>
      <c r="B25" s="23" t="s">
        <v>7</v>
      </c>
      <c r="C25" s="24" t="s">
        <v>1</v>
      </c>
      <c r="D25" s="50">
        <v>671</v>
      </c>
      <c r="E25" s="44"/>
      <c r="F25" s="25"/>
      <c r="G25" s="61" t="s">
        <v>69</v>
      </c>
      <c r="H25" s="47"/>
    </row>
    <row r="26" spans="1:8" ht="15">
      <c r="A26" s="53"/>
      <c r="B26" s="91" t="s">
        <v>37</v>
      </c>
      <c r="C26" s="92"/>
      <c r="D26" s="92"/>
      <c r="E26" s="92"/>
      <c r="F26" s="93"/>
      <c r="G26" s="54">
        <f>SUBTOTAL(9,F23:F25)</f>
        <v>0</v>
      </c>
      <c r="H26" s="47"/>
    </row>
    <row r="27" spans="1:8" ht="15.75" thickBot="1">
      <c r="A27" s="16"/>
      <c r="B27" s="5"/>
      <c r="C27" s="1"/>
      <c r="D27" s="3"/>
      <c r="E27" s="3"/>
      <c r="F27" s="3"/>
      <c r="G27" s="48"/>
      <c r="H27" s="47"/>
    </row>
    <row r="28" spans="1:8" ht="14.25">
      <c r="A28" s="94" t="s">
        <v>19</v>
      </c>
      <c r="B28" s="95"/>
      <c r="C28" s="95"/>
      <c r="D28" s="95"/>
      <c r="E28" s="95"/>
      <c r="F28" s="95"/>
      <c r="G28" s="120"/>
      <c r="H28" s="47"/>
    </row>
    <row r="29" spans="1:8" ht="15.75">
      <c r="A29" s="97" t="s">
        <v>38</v>
      </c>
      <c r="B29" s="98"/>
      <c r="C29" s="98"/>
      <c r="D29" s="98"/>
      <c r="E29" s="98"/>
      <c r="F29" s="99">
        <f>G16</f>
        <v>0</v>
      </c>
      <c r="G29" s="116"/>
      <c r="H29" s="47"/>
    </row>
    <row r="30" spans="1:8" ht="15.75">
      <c r="A30" s="101" t="s">
        <v>58</v>
      </c>
      <c r="B30" s="102"/>
      <c r="C30" s="102"/>
      <c r="D30" s="102"/>
      <c r="E30" s="102"/>
      <c r="F30" s="103">
        <f>G21</f>
        <v>0</v>
      </c>
      <c r="G30" s="119"/>
      <c r="H30" s="47"/>
    </row>
    <row r="31" spans="1:8" ht="15.75">
      <c r="A31" s="79" t="s">
        <v>39</v>
      </c>
      <c r="B31" s="80"/>
      <c r="C31" s="80"/>
      <c r="D31" s="80"/>
      <c r="E31" s="80"/>
      <c r="F31" s="81">
        <f>G26</f>
        <v>0</v>
      </c>
      <c r="G31" s="115"/>
      <c r="H31" s="47"/>
    </row>
    <row r="32" spans="1:8" ht="15.75">
      <c r="A32" s="83" t="s">
        <v>20</v>
      </c>
      <c r="B32" s="84"/>
      <c r="C32" s="84"/>
      <c r="D32" s="84"/>
      <c r="E32" s="84"/>
      <c r="F32" s="85">
        <f>SUM(F29:G31)</f>
        <v>0</v>
      </c>
      <c r="G32" s="118"/>
      <c r="H32" s="47"/>
    </row>
    <row r="33" spans="1:8" ht="15.75">
      <c r="A33" s="87" t="s">
        <v>21</v>
      </c>
      <c r="B33" s="88"/>
      <c r="C33" s="88"/>
      <c r="D33" s="88"/>
      <c r="E33" s="88"/>
      <c r="F33" s="81">
        <f>F32*20%</f>
        <v>0</v>
      </c>
      <c r="G33" s="115"/>
      <c r="H33" s="47"/>
    </row>
    <row r="34" spans="1:8" ht="16.5" thickBot="1">
      <c r="A34" s="70" t="s">
        <v>22</v>
      </c>
      <c r="B34" s="71"/>
      <c r="C34" s="71"/>
      <c r="D34" s="71"/>
      <c r="E34" s="71"/>
      <c r="F34" s="72">
        <f>F32*1.2</f>
        <v>0</v>
      </c>
      <c r="G34" s="117"/>
      <c r="H34" s="47"/>
    </row>
    <row r="35" spans="1:8" ht="26.25" customHeight="1">
      <c r="A35" s="28"/>
      <c r="B35" s="74"/>
      <c r="C35" s="74"/>
      <c r="D35" s="74"/>
      <c r="E35" s="74"/>
      <c r="F35" s="74"/>
      <c r="G35" s="74"/>
      <c r="H35" s="47"/>
    </row>
    <row r="36" spans="1:8" ht="26.25" customHeight="1">
      <c r="A36" s="28"/>
      <c r="B36" s="40"/>
      <c r="C36" s="40"/>
      <c r="D36" s="40"/>
      <c r="E36" s="40"/>
      <c r="F36" s="40"/>
      <c r="G36" s="40"/>
      <c r="H36" s="47"/>
    </row>
    <row r="37" spans="1:8" ht="15">
      <c r="A37" s="75" t="s">
        <v>40</v>
      </c>
      <c r="B37" s="76"/>
      <c r="C37" s="77"/>
      <c r="D37" s="76"/>
      <c r="E37" s="76"/>
      <c r="F37" s="76"/>
      <c r="G37" s="76"/>
      <c r="H37" s="47"/>
    </row>
    <row r="38" spans="1:8" ht="15">
      <c r="A38" s="4"/>
      <c r="B38" s="31"/>
      <c r="C38" s="27"/>
      <c r="D38" s="3"/>
      <c r="E38" s="3"/>
      <c r="F38" s="3"/>
      <c r="G38" s="3"/>
      <c r="H38" s="47"/>
    </row>
    <row r="39" spans="1:8" ht="15.75">
      <c r="A39" s="75" t="s">
        <v>41</v>
      </c>
      <c r="B39" s="75"/>
      <c r="C39" s="78" t="s">
        <v>42</v>
      </c>
      <c r="D39" s="78"/>
      <c r="E39" s="78"/>
      <c r="F39" s="78"/>
      <c r="G39" s="78"/>
      <c r="H39" s="47"/>
    </row>
    <row r="40" spans="1:8" ht="15">
      <c r="A40" s="4"/>
      <c r="B40" s="5"/>
      <c r="C40" s="27"/>
      <c r="D40" s="3"/>
      <c r="E40" s="3"/>
      <c r="F40" s="3"/>
      <c r="G40" s="3"/>
      <c r="H40" s="47"/>
    </row>
    <row r="41" spans="1:8" ht="15">
      <c r="A41" s="4"/>
      <c r="B41" s="5"/>
      <c r="C41" s="27"/>
      <c r="D41" s="3"/>
      <c r="E41" s="3"/>
      <c r="F41" s="3"/>
      <c r="G41" s="3"/>
      <c r="H41" s="47"/>
    </row>
    <row r="42" spans="1:8" ht="15">
      <c r="A42" s="4"/>
      <c r="B42" s="5"/>
      <c r="C42" s="27"/>
      <c r="D42" s="3"/>
      <c r="E42" s="3"/>
      <c r="F42" s="3"/>
      <c r="G42" s="3"/>
      <c r="H42" s="47"/>
    </row>
    <row r="43" spans="1:8" ht="15.75">
      <c r="A43" s="4" t="s">
        <v>43</v>
      </c>
      <c r="B43" s="5"/>
      <c r="C43" s="29" t="s">
        <v>44</v>
      </c>
      <c r="D43" s="30"/>
      <c r="E43" s="29"/>
      <c r="F43" s="3"/>
      <c r="G43" s="3"/>
      <c r="H43" s="47"/>
    </row>
    <row r="44" spans="1:8" ht="15.75">
      <c r="A44" s="65" t="s">
        <v>46</v>
      </c>
      <c r="B44" s="65"/>
      <c r="C44" s="30"/>
      <c r="D44" s="3"/>
      <c r="E44" s="30"/>
      <c r="F44" s="29"/>
      <c r="G44" s="29"/>
      <c r="H44" s="47"/>
    </row>
    <row r="45" spans="1:8" ht="15.75">
      <c r="A45" s="16" t="s">
        <v>47</v>
      </c>
      <c r="B45" s="5"/>
      <c r="C45" s="1"/>
      <c r="D45" s="3"/>
      <c r="E45" s="3"/>
      <c r="F45" s="30"/>
      <c r="G45" s="30"/>
      <c r="H45" s="47"/>
    </row>
    <row r="46" spans="1:8" ht="15">
      <c r="A46" s="16"/>
      <c r="B46" s="5"/>
      <c r="C46" s="1"/>
      <c r="D46" s="3"/>
      <c r="E46" s="3"/>
      <c r="F46" s="3"/>
      <c r="G46" s="3"/>
      <c r="H46" s="47"/>
    </row>
    <row r="47" ht="12.75">
      <c r="H47" s="47"/>
    </row>
    <row r="48" ht="12.75">
      <c r="H48" s="47"/>
    </row>
    <row r="49" ht="12.75">
      <c r="H49" s="47"/>
    </row>
    <row r="50" ht="12.75">
      <c r="H50" s="47"/>
    </row>
    <row r="51" ht="12.75">
      <c r="H51" s="47"/>
    </row>
    <row r="52" ht="12.75">
      <c r="H52" s="47"/>
    </row>
    <row r="53" ht="12.75">
      <c r="H53" s="47"/>
    </row>
    <row r="54" ht="12.75">
      <c r="H54" s="47"/>
    </row>
    <row r="55" ht="12.75">
      <c r="H55" s="47"/>
    </row>
    <row r="56" ht="12.75">
      <c r="H56" s="47"/>
    </row>
    <row r="57" ht="12.75">
      <c r="H57" s="47"/>
    </row>
    <row r="58" ht="12.75">
      <c r="H58" s="47"/>
    </row>
    <row r="59" ht="12.75">
      <c r="H59" s="47"/>
    </row>
    <row r="60" ht="12.75">
      <c r="H60" s="47"/>
    </row>
    <row r="61" ht="12.75">
      <c r="H61" s="47"/>
    </row>
    <row r="62" ht="12.75">
      <c r="H62" s="47"/>
    </row>
    <row r="63" ht="12.75">
      <c r="H63" s="47"/>
    </row>
    <row r="64" ht="12.75">
      <c r="H64" s="47"/>
    </row>
    <row r="65" ht="12.75">
      <c r="H65" s="47"/>
    </row>
    <row r="66" ht="12.75">
      <c r="H66" s="47"/>
    </row>
    <row r="67" ht="12.75">
      <c r="H67" s="47"/>
    </row>
    <row r="68" ht="12.75">
      <c r="H68" s="47"/>
    </row>
    <row r="69" ht="12.75">
      <c r="H69" s="47"/>
    </row>
    <row r="70" spans="1:8" ht="42" customHeight="1" thickBot="1">
      <c r="A70" s="114" t="s">
        <v>74</v>
      </c>
      <c r="B70" s="114"/>
      <c r="C70" s="114"/>
      <c r="D70" s="114"/>
      <c r="E70" s="114"/>
      <c r="F70" s="114"/>
      <c r="G70" s="114"/>
      <c r="H70" s="47"/>
    </row>
    <row r="71" spans="1:8" ht="51">
      <c r="A71" s="34"/>
      <c r="B71" s="12" t="s">
        <v>60</v>
      </c>
      <c r="C71" s="13" t="s">
        <v>0</v>
      </c>
      <c r="D71" s="14" t="s">
        <v>13</v>
      </c>
      <c r="E71" s="14" t="s">
        <v>12</v>
      </c>
      <c r="F71" s="14" t="s">
        <v>14</v>
      </c>
      <c r="G71" s="15" t="s">
        <v>75</v>
      </c>
      <c r="H71" s="47"/>
    </row>
    <row r="72" spans="1:8" ht="18.75" customHeight="1">
      <c r="A72" s="17" t="s">
        <v>2</v>
      </c>
      <c r="B72" s="6" t="s">
        <v>17</v>
      </c>
      <c r="C72" s="2"/>
      <c r="D72" s="7"/>
      <c r="E72" s="7"/>
      <c r="F72" s="7"/>
      <c r="G72" s="8"/>
      <c r="H72" s="47"/>
    </row>
    <row r="73" spans="1:8" ht="15">
      <c r="A73" s="18" t="s">
        <v>24</v>
      </c>
      <c r="B73" s="39" t="s">
        <v>45</v>
      </c>
      <c r="C73" s="20" t="s">
        <v>1</v>
      </c>
      <c r="D73" s="42">
        <v>157</v>
      </c>
      <c r="E73" s="25"/>
      <c r="F73" s="21"/>
      <c r="G73" s="66" t="s">
        <v>62</v>
      </c>
      <c r="H73" s="47"/>
    </row>
    <row r="74" spans="1:8" ht="15">
      <c r="A74" s="108" t="s">
        <v>25</v>
      </c>
      <c r="B74" s="38" t="s">
        <v>59</v>
      </c>
      <c r="C74" s="24" t="s">
        <v>9</v>
      </c>
      <c r="D74" s="62">
        <v>3</v>
      </c>
      <c r="E74" s="25"/>
      <c r="F74" s="25"/>
      <c r="G74" s="67"/>
      <c r="H74" s="47"/>
    </row>
    <row r="75" spans="1:7" ht="30">
      <c r="A75" s="108"/>
      <c r="B75" s="38" t="s">
        <v>10</v>
      </c>
      <c r="C75" s="24" t="s">
        <v>9</v>
      </c>
      <c r="D75" s="62">
        <v>0</v>
      </c>
      <c r="E75" s="25"/>
      <c r="F75" s="25"/>
      <c r="G75" s="67"/>
    </row>
    <row r="76" spans="1:7" ht="15">
      <c r="A76" s="32" t="s">
        <v>26</v>
      </c>
      <c r="B76" s="38" t="s">
        <v>48</v>
      </c>
      <c r="C76" s="24" t="s">
        <v>1</v>
      </c>
      <c r="D76" s="50">
        <v>157</v>
      </c>
      <c r="E76" s="25"/>
      <c r="F76" s="25"/>
      <c r="G76" s="68"/>
    </row>
    <row r="77" spans="1:7" ht="60">
      <c r="A77" s="105" t="s">
        <v>27</v>
      </c>
      <c r="B77" s="38" t="s">
        <v>49</v>
      </c>
      <c r="C77" s="24" t="s">
        <v>6</v>
      </c>
      <c r="D77" s="62">
        <v>60</v>
      </c>
      <c r="E77" s="25"/>
      <c r="F77" s="25"/>
      <c r="G77" s="69" t="s">
        <v>63</v>
      </c>
    </row>
    <row r="78" spans="1:7" ht="15">
      <c r="A78" s="106"/>
      <c r="B78" s="38" t="s">
        <v>8</v>
      </c>
      <c r="C78" s="24" t="s">
        <v>9</v>
      </c>
      <c r="D78" s="62">
        <v>200</v>
      </c>
      <c r="E78" s="25"/>
      <c r="F78" s="25"/>
      <c r="G78" s="67"/>
    </row>
    <row r="79" spans="1:7" ht="15">
      <c r="A79" s="107"/>
      <c r="B79" s="38" t="s">
        <v>70</v>
      </c>
      <c r="C79" s="24" t="s">
        <v>9</v>
      </c>
      <c r="D79" s="62">
        <v>1</v>
      </c>
      <c r="E79" s="25"/>
      <c r="F79" s="25"/>
      <c r="G79" s="67"/>
    </row>
    <row r="80" spans="1:7" ht="30">
      <c r="A80" s="108" t="s">
        <v>28</v>
      </c>
      <c r="B80" s="38" t="s">
        <v>50</v>
      </c>
      <c r="C80" s="35" t="s">
        <v>6</v>
      </c>
      <c r="D80" s="63">
        <v>60</v>
      </c>
      <c r="E80" s="25"/>
      <c r="F80" s="25"/>
      <c r="G80" s="67"/>
    </row>
    <row r="81" spans="1:7" ht="15">
      <c r="A81" s="108"/>
      <c r="B81" s="38" t="s">
        <v>8</v>
      </c>
      <c r="C81" s="24" t="s">
        <v>9</v>
      </c>
      <c r="D81" s="64">
        <v>250</v>
      </c>
      <c r="E81" s="25"/>
      <c r="F81" s="25"/>
      <c r="G81" s="68"/>
    </row>
    <row r="82" spans="1:7" ht="60">
      <c r="A82" s="22" t="s">
        <v>29</v>
      </c>
      <c r="B82" s="23" t="s">
        <v>52</v>
      </c>
      <c r="C82" s="24" t="s">
        <v>1</v>
      </c>
      <c r="D82" s="50">
        <v>157</v>
      </c>
      <c r="E82" s="25"/>
      <c r="F82" s="25"/>
      <c r="G82" s="59" t="s">
        <v>64</v>
      </c>
    </row>
    <row r="83" spans="1:7" ht="19.5" customHeight="1">
      <c r="A83" s="51"/>
      <c r="B83" s="109" t="s">
        <v>71</v>
      </c>
      <c r="C83" s="110"/>
      <c r="D83" s="110"/>
      <c r="E83" s="110"/>
      <c r="F83" s="111"/>
      <c r="G83" s="52">
        <f>SUBTOTAL(9,F73:F82)</f>
        <v>0</v>
      </c>
    </row>
    <row r="84" spans="1:7" ht="14.25" customHeight="1">
      <c r="A84" s="17" t="s">
        <v>3</v>
      </c>
      <c r="B84" s="6" t="s">
        <v>16</v>
      </c>
      <c r="C84" s="11"/>
      <c r="D84" s="7"/>
      <c r="E84" s="9"/>
      <c r="F84" s="9"/>
      <c r="G84" s="10"/>
    </row>
    <row r="85" spans="1:7" ht="150">
      <c r="A85" s="18" t="s">
        <v>31</v>
      </c>
      <c r="B85" s="19" t="s">
        <v>72</v>
      </c>
      <c r="C85" s="41" t="s">
        <v>1</v>
      </c>
      <c r="D85" s="64">
        <v>157</v>
      </c>
      <c r="E85" s="43"/>
      <c r="F85" s="21"/>
      <c r="G85" s="60" t="s">
        <v>65</v>
      </c>
    </row>
    <row r="86" spans="1:7" ht="30">
      <c r="A86" s="22" t="s">
        <v>32</v>
      </c>
      <c r="B86" s="55" t="s">
        <v>5</v>
      </c>
      <c r="C86" s="24" t="s">
        <v>1</v>
      </c>
      <c r="D86" s="64">
        <v>157</v>
      </c>
      <c r="E86" s="44"/>
      <c r="F86" s="25"/>
      <c r="G86" s="59" t="s">
        <v>66</v>
      </c>
    </row>
    <row r="87" spans="1:7" ht="30">
      <c r="A87" s="22" t="s">
        <v>33</v>
      </c>
      <c r="B87" s="55" t="s">
        <v>18</v>
      </c>
      <c r="C87" s="24" t="s">
        <v>23</v>
      </c>
      <c r="D87" s="62">
        <v>4</v>
      </c>
      <c r="E87" s="44"/>
      <c r="F87" s="25"/>
      <c r="G87" s="59" t="s">
        <v>67</v>
      </c>
    </row>
    <row r="88" spans="1:7" ht="15">
      <c r="A88" s="51"/>
      <c r="B88" s="109" t="s">
        <v>57</v>
      </c>
      <c r="C88" s="110"/>
      <c r="D88" s="110"/>
      <c r="E88" s="110"/>
      <c r="F88" s="111"/>
      <c r="G88" s="52">
        <f>SUBTOTAL(9,F85:F87)</f>
        <v>0</v>
      </c>
    </row>
    <row r="89" spans="1:7" ht="48">
      <c r="A89" s="17" t="s">
        <v>4</v>
      </c>
      <c r="B89" s="112" t="s">
        <v>15</v>
      </c>
      <c r="C89" s="113"/>
      <c r="D89" s="113"/>
      <c r="E89" s="113"/>
      <c r="F89" s="36"/>
      <c r="G89" s="46" t="s">
        <v>54</v>
      </c>
    </row>
    <row r="90" spans="1:7" ht="15" customHeight="1">
      <c r="A90" s="37" t="s">
        <v>35</v>
      </c>
      <c r="B90" s="19" t="s">
        <v>11</v>
      </c>
      <c r="C90" s="20" t="s">
        <v>1</v>
      </c>
      <c r="D90" s="50">
        <v>120</v>
      </c>
      <c r="E90" s="43"/>
      <c r="F90" s="21"/>
      <c r="G90" s="89" t="s">
        <v>68</v>
      </c>
    </row>
    <row r="91" spans="1:7" ht="15">
      <c r="A91" s="33"/>
      <c r="B91" s="23" t="s">
        <v>53</v>
      </c>
      <c r="C91" s="24" t="s">
        <v>9</v>
      </c>
      <c r="D91" s="50">
        <v>400</v>
      </c>
      <c r="E91" s="44"/>
      <c r="F91" s="25"/>
      <c r="G91" s="90"/>
    </row>
    <row r="92" spans="1:7" ht="30">
      <c r="A92" s="22" t="s">
        <v>36</v>
      </c>
      <c r="B92" s="23" t="s">
        <v>7</v>
      </c>
      <c r="C92" s="24" t="s">
        <v>1</v>
      </c>
      <c r="D92" s="50">
        <v>157</v>
      </c>
      <c r="E92" s="44"/>
      <c r="F92" s="25"/>
      <c r="G92" s="61" t="s">
        <v>69</v>
      </c>
    </row>
    <row r="93" spans="1:7" ht="15">
      <c r="A93" s="53"/>
      <c r="B93" s="91" t="s">
        <v>37</v>
      </c>
      <c r="C93" s="92"/>
      <c r="D93" s="92"/>
      <c r="E93" s="92"/>
      <c r="F93" s="93"/>
      <c r="G93" s="54">
        <f>SUBTOTAL(9,F90:F92)</f>
        <v>0</v>
      </c>
    </row>
    <row r="94" spans="1:7" ht="15.75" thickBot="1">
      <c r="A94" s="16"/>
      <c r="B94" s="5"/>
      <c r="C94" s="1"/>
      <c r="D94" s="3"/>
      <c r="E94" s="3"/>
      <c r="F94" s="3"/>
      <c r="G94" s="3"/>
    </row>
    <row r="95" spans="1:7" ht="14.25">
      <c r="A95" s="94" t="s">
        <v>19</v>
      </c>
      <c r="B95" s="95"/>
      <c r="C95" s="95"/>
      <c r="D95" s="95"/>
      <c r="E95" s="95"/>
      <c r="F95" s="95"/>
      <c r="G95" s="96"/>
    </row>
    <row r="96" spans="1:7" ht="15.75">
      <c r="A96" s="97" t="s">
        <v>73</v>
      </c>
      <c r="B96" s="98"/>
      <c r="C96" s="98"/>
      <c r="D96" s="98"/>
      <c r="E96" s="98"/>
      <c r="F96" s="99">
        <f>G83</f>
        <v>0</v>
      </c>
      <c r="G96" s="100"/>
    </row>
    <row r="97" spans="1:7" ht="15.75">
      <c r="A97" s="101" t="s">
        <v>58</v>
      </c>
      <c r="B97" s="102"/>
      <c r="C97" s="102"/>
      <c r="D97" s="102"/>
      <c r="E97" s="102"/>
      <c r="F97" s="103">
        <f>G88</f>
        <v>0</v>
      </c>
      <c r="G97" s="104"/>
    </row>
    <row r="98" spans="1:7" ht="15.75">
      <c r="A98" s="79" t="s">
        <v>39</v>
      </c>
      <c r="B98" s="80"/>
      <c r="C98" s="80"/>
      <c r="D98" s="80"/>
      <c r="E98" s="80"/>
      <c r="F98" s="81">
        <f>G93</f>
        <v>0</v>
      </c>
      <c r="G98" s="82"/>
    </row>
    <row r="99" spans="1:7" ht="15.75">
      <c r="A99" s="83" t="s">
        <v>20</v>
      </c>
      <c r="B99" s="84"/>
      <c r="C99" s="84"/>
      <c r="D99" s="84"/>
      <c r="E99" s="84"/>
      <c r="F99" s="85">
        <f>SUM(F96:G98)</f>
        <v>0</v>
      </c>
      <c r="G99" s="86"/>
    </row>
    <row r="100" spans="1:7" ht="15.75">
      <c r="A100" s="87" t="s">
        <v>21</v>
      </c>
      <c r="B100" s="88"/>
      <c r="C100" s="88"/>
      <c r="D100" s="88"/>
      <c r="E100" s="88"/>
      <c r="F100" s="81">
        <f>F99*20%</f>
        <v>0</v>
      </c>
      <c r="G100" s="82"/>
    </row>
    <row r="101" spans="1:7" ht="16.5" thickBot="1">
      <c r="A101" s="70" t="s">
        <v>22</v>
      </c>
      <c r="B101" s="71"/>
      <c r="C101" s="71"/>
      <c r="D101" s="71"/>
      <c r="E101" s="71"/>
      <c r="F101" s="72">
        <f>F99*1.2</f>
        <v>0</v>
      </c>
      <c r="G101" s="73"/>
    </row>
    <row r="102" spans="1:7" ht="12.75">
      <c r="A102" s="28"/>
      <c r="B102" s="74"/>
      <c r="C102" s="74"/>
      <c r="D102" s="74"/>
      <c r="E102" s="74"/>
      <c r="F102" s="74"/>
      <c r="G102" s="74"/>
    </row>
    <row r="103" spans="1:7" ht="24.75" customHeight="1">
      <c r="A103" s="28"/>
      <c r="B103" s="56"/>
      <c r="C103" s="56"/>
      <c r="D103" s="56"/>
      <c r="E103" s="56"/>
      <c r="F103" s="56"/>
      <c r="G103" s="56"/>
    </row>
    <row r="104" spans="1:7" ht="15">
      <c r="A104" s="75" t="s">
        <v>40</v>
      </c>
      <c r="B104" s="76"/>
      <c r="C104" s="77"/>
      <c r="D104" s="76"/>
      <c r="E104" s="76"/>
      <c r="F104" s="76"/>
      <c r="G104" s="76"/>
    </row>
    <row r="105" spans="1:7" ht="15">
      <c r="A105" s="4"/>
      <c r="B105" s="31"/>
      <c r="C105" s="27"/>
      <c r="D105" s="3"/>
      <c r="E105" s="3"/>
      <c r="F105" s="3"/>
      <c r="G105" s="3"/>
    </row>
    <row r="106" spans="1:7" ht="15.75">
      <c r="A106" s="75" t="s">
        <v>41</v>
      </c>
      <c r="B106" s="75"/>
      <c r="C106" s="78" t="s">
        <v>42</v>
      </c>
      <c r="D106" s="78"/>
      <c r="E106" s="78"/>
      <c r="F106" s="78"/>
      <c r="G106" s="78"/>
    </row>
    <row r="107" spans="1:7" ht="15.75">
      <c r="A107" s="57"/>
      <c r="B107" s="57"/>
      <c r="C107" s="58"/>
      <c r="D107" s="58"/>
      <c r="E107" s="58"/>
      <c r="F107" s="58"/>
      <c r="G107" s="58"/>
    </row>
    <row r="108" spans="1:7" ht="15.75">
      <c r="A108" s="57"/>
      <c r="B108" s="57"/>
      <c r="C108" s="58"/>
      <c r="D108" s="58"/>
      <c r="E108" s="58"/>
      <c r="F108" s="58"/>
      <c r="G108" s="58"/>
    </row>
    <row r="109" spans="1:7" ht="15">
      <c r="A109" s="4"/>
      <c r="B109" s="5"/>
      <c r="C109" s="27"/>
      <c r="D109" s="3"/>
      <c r="E109" s="3"/>
      <c r="F109" s="3"/>
      <c r="G109" s="3"/>
    </row>
    <row r="110" spans="1:7" ht="15.75">
      <c r="A110" s="4" t="s">
        <v>43</v>
      </c>
      <c r="B110" s="5"/>
      <c r="C110" s="29" t="s">
        <v>44</v>
      </c>
      <c r="D110" s="30"/>
      <c r="E110" s="29"/>
      <c r="F110" s="3"/>
      <c r="G110" s="3"/>
    </row>
    <row r="111" spans="1:7" ht="15.75">
      <c r="A111" s="65" t="s">
        <v>46</v>
      </c>
      <c r="B111" s="65"/>
      <c r="C111" s="30"/>
      <c r="D111" s="3"/>
      <c r="E111" s="30"/>
      <c r="F111" s="29"/>
      <c r="G111" s="29"/>
    </row>
    <row r="112" spans="1:7" ht="15.75">
      <c r="A112" s="16" t="s">
        <v>47</v>
      </c>
      <c r="B112" s="5"/>
      <c r="C112" s="1"/>
      <c r="D112" s="3"/>
      <c r="E112" s="3"/>
      <c r="F112" s="30"/>
      <c r="G112" s="30"/>
    </row>
  </sheetData>
  <sheetProtection/>
  <mergeCells count="59">
    <mergeCell ref="B16:F16"/>
    <mergeCell ref="B21:F21"/>
    <mergeCell ref="B22:E22"/>
    <mergeCell ref="A5:A6"/>
    <mergeCell ref="A8:A10"/>
    <mergeCell ref="A11:A12"/>
    <mergeCell ref="F30:G30"/>
    <mergeCell ref="A33:E33"/>
    <mergeCell ref="F33:G33"/>
    <mergeCell ref="B26:F26"/>
    <mergeCell ref="A28:G28"/>
    <mergeCell ref="A29:E29"/>
    <mergeCell ref="A1:G1"/>
    <mergeCell ref="A44:B44"/>
    <mergeCell ref="A34:E34"/>
    <mergeCell ref="F34:G34"/>
    <mergeCell ref="B35:G35"/>
    <mergeCell ref="A37:G37"/>
    <mergeCell ref="A39:B39"/>
    <mergeCell ref="C39:G39"/>
    <mergeCell ref="A32:E32"/>
    <mergeCell ref="F32:G32"/>
    <mergeCell ref="G8:G14"/>
    <mergeCell ref="G23:G24"/>
    <mergeCell ref="G4:G7"/>
    <mergeCell ref="A70:G70"/>
    <mergeCell ref="A74:A75"/>
    <mergeCell ref="A31:E31"/>
    <mergeCell ref="F31:G31"/>
    <mergeCell ref="F29:G29"/>
    <mergeCell ref="A30:E30"/>
    <mergeCell ref="A13:A14"/>
    <mergeCell ref="A97:E97"/>
    <mergeCell ref="F97:G97"/>
    <mergeCell ref="A77:A79"/>
    <mergeCell ref="A80:A81"/>
    <mergeCell ref="B83:F83"/>
    <mergeCell ref="B88:F88"/>
    <mergeCell ref="B89:E89"/>
    <mergeCell ref="F98:G98"/>
    <mergeCell ref="A99:E99"/>
    <mergeCell ref="F99:G99"/>
    <mergeCell ref="A100:E100"/>
    <mergeCell ref="F100:G100"/>
    <mergeCell ref="G90:G91"/>
    <mergeCell ref="B93:F93"/>
    <mergeCell ref="A95:G95"/>
    <mergeCell ref="A96:E96"/>
    <mergeCell ref="F96:G96"/>
    <mergeCell ref="A111:B111"/>
    <mergeCell ref="G73:G76"/>
    <mergeCell ref="G77:G81"/>
    <mergeCell ref="A101:E101"/>
    <mergeCell ref="F101:G101"/>
    <mergeCell ref="B102:G102"/>
    <mergeCell ref="A104:G104"/>
    <mergeCell ref="A106:B106"/>
    <mergeCell ref="C106:G106"/>
    <mergeCell ref="A98:E98"/>
  </mergeCells>
  <printOptions/>
  <pageMargins left="0.5" right="0.2362204724409449" top="0.62" bottom="0.7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user</cp:lastModifiedBy>
  <cp:lastPrinted>2012-11-16T08:14:11Z</cp:lastPrinted>
  <dcterms:created xsi:type="dcterms:W3CDTF">2005-06-09T05:49:05Z</dcterms:created>
  <dcterms:modified xsi:type="dcterms:W3CDTF">2012-11-16T08:14:27Z</dcterms:modified>
  <cp:category/>
  <cp:version/>
  <cp:contentType/>
  <cp:contentStatus/>
</cp:coreProperties>
</file>