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Zařízení a vybavení interiéru-elektro 2023\Oběh dokumentů\"/>
    </mc:Choice>
  </mc:AlternateContent>
  <bookViews>
    <workbookView xWindow="0" yWindow="0" windowWidth="12450" windowHeight="7590"/>
  </bookViews>
  <sheets>
    <sheet name="Priloha c.1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2" i="1"/>
  <c r="E5" i="1" l="1"/>
  <c r="A5" i="1"/>
  <c r="A6" i="1" s="1"/>
  <c r="A7" i="1" s="1"/>
  <c r="A8" i="1" s="1"/>
  <c r="A9" i="1" s="1"/>
  <c r="A10" i="1" s="1"/>
  <c r="A11" i="1" s="1"/>
  <c r="E6" i="1"/>
  <c r="C26" i="1" l="1"/>
  <c r="E18" i="1"/>
  <c r="E17" i="1"/>
  <c r="E11" i="1"/>
  <c r="E10" i="1"/>
  <c r="E9" i="1"/>
  <c r="E7" i="1"/>
  <c r="E8" i="1"/>
  <c r="E13" i="1" l="1"/>
  <c r="E14" i="1"/>
  <c r="E15" i="1"/>
  <c r="E16" i="1"/>
  <c r="E19" i="1"/>
  <c r="E20" i="1"/>
  <c r="E21" i="1"/>
  <c r="E22" i="1"/>
  <c r="E23" i="1"/>
  <c r="E24" i="1"/>
  <c r="E25" i="1"/>
  <c r="E26" i="1" l="1"/>
</calcChain>
</file>

<file path=xl/sharedStrings.xml><?xml version="1.0" encoding="utf-8"?>
<sst xmlns="http://schemas.openxmlformats.org/spreadsheetml/2006/main" count="61" uniqueCount="61">
  <si>
    <t>Komodita</t>
  </si>
  <si>
    <t>Množství</t>
  </si>
  <si>
    <t>SPECIFIKACE</t>
  </si>
  <si>
    <t>Název nadpoložky</t>
  </si>
  <si>
    <t>Myčka na nádobí vestavná</t>
  </si>
  <si>
    <t>energetická třída: E • spotřeba el. energie: 70-80 kWh • spotřeba vody: max. 9l • kapacita: min. 9 sad nádobí • vestavná • min. 6 programů • ochrana proti přetečení • příborový koš • odložený start • nastavitelné koše • hlučnost: max. 50dB • rozměry (v x š x h): 81,5 x 44,8 x 55 cm • např. AMICA MIA 455 AD</t>
  </si>
  <si>
    <t>Zařízení pro čištění a žehlení</t>
  </si>
  <si>
    <t>Chladnička 161 x 54 x 57</t>
  </si>
  <si>
    <t>energetická třída: E • spotřeba el. energie 178 kWh/rok • objem chladničky: 201 l • objem mrazničky: 42 l • klimatická třída: N/ST • hlučnost 40 dB • volně stojící, dvoudvéřová • zaměnitelné umístění dveří • hmotnost 46 kg • barva bílá • rozměry (v x š x h): 161 x 54 x 57 cm (+/- 1cm) • mraznička nahoře • systém LowFrost • 1 police v mrazáku • 4 police z tvrzeného skla v lednici • 1 průhledný šuplík v lednici • 3 police + 1 plná ve dveřích lednice • např. Snaige FR23SM-PT000E</t>
  </si>
  <si>
    <t>Chladničky a mrazničky</t>
  </si>
  <si>
    <t>Klimatizace</t>
  </si>
  <si>
    <t>rychlé ochlazení vzduchu • 3 provozní režimy • nastavitelný časovač • dálkový ovladač • bezpečnostní funkce • LED displej • 2 výkonnostní stupně chlazení • regulace teploty od 17 do 30 °C • chladící výkon: 10.000 BTU (2,93 kW) • režimy Sleep, Dry a Fan • pojezdová kolečka • časovač ON/OFF – 24 hodin • výfuková trubice • možnost dokoupit Windows Kit • režim chlazení, odvlhčování a ventilátor • režim DRY odvlhčí až 24 litrů za den • hlučnost 61 dB • barva: bílá • např. Concept KV1000</t>
  </si>
  <si>
    <t>Klimatizace, větráky</t>
  </si>
  <si>
    <t>Chladnička 84,2 x 47,5 x 44,8</t>
  </si>
  <si>
    <t>energetická třída: F • spotřeba el. energie: 0,43 kWh / 24 hodin • objem chladničky: 75 l • objem mrazničky: 7 l • volně stojící • mraznička nahoře • barva: bílá • rozměry (v x š x h): 84,2 x 47,5 x 44,8 cm (+/- 1 cm) • např. Gorenje RB39FPW4</t>
  </si>
  <si>
    <t>Přímotop 750W</t>
  </si>
  <si>
    <t>napětí: 230 V/50 Hz • IP 24 • umístění: na podklad se stupněm hořlavosti C, D • třída izolace: II. • termostat: elektronický s pilotním vodičem • odstupové vzdálenosti: spodní hrana 150 / horní hrana 150 / čelní stěna 100 (mm) • příkon: 750 W • kontrolka chodu: LED • vypínač • např. FENIX Ecoflex TAC 07</t>
  </si>
  <si>
    <t>Ohřívače vody, vytápění</t>
  </si>
  <si>
    <t>Přímotop 2000W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</si>
  <si>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příkon: 2000 W • kontrolka chodu: LED • vypínač • např. FENIX Ecoflex TAC 20</t>
  </si>
  <si>
    <t>Kávovar automatický s mlýnkem</t>
  </si>
  <si>
    <t>objem vodní nádržky: 1,8 l (odnímatelný) • příkon: 1450 W • napětí: 220-240 V • parní tlak: 15 bar • odnímatelná odkapávací mřížka s ukazatelem hladiny vody • nádoba na kávová zrna 250 g s víčkem • 13 stupňový ocelový mlýnek • možnost použití mleté i zrnkové kávy • nastavení intenzity aroma (předpaření kávy) • nastavení pro 2 šálky • vodní filtr • automatické čistící programy • signalizace odvápnění • systém Thermoblock • nastavení tvrdosti vody • kapacita zásobníku na odpad: cca 14 porcí • indikátor hladiny tekutiny na odkapávací mřížce • vyjímatelná spařovací jednotka • programovatelné nastavení a vypnutí • energetická třída lepší než A • např. DeLonghi ECAM 22.110 SB</t>
  </si>
  <si>
    <t>Elektrotepelné spotřebiče</t>
  </si>
  <si>
    <t>Indukční vařič</t>
  </si>
  <si>
    <t>indukční vařič s 1 varnou zónou - průměr od 12 do 26 cm • LCD displej • regulace teploty v rozsahu 60-240°C • 10 přednastavených stupňů ohřevu v rozsahu 200-2000 W • senzorové dotykové ovládací plochy • tlačítko ON/OFF • protiskluzové nožky • příkon 2000 W • automatické vypnutí po 2 hod. nečinnosti • tepelná pojistka proti přehřátí var. desky a vnitřku vařiče se zvukovou signalizací • chladící ventilátor řízený mikroprocesorem • délka přívodního kabelu: 1,4 m • napětí: 220-240V • např. Sencor SCP 3701BK</t>
  </si>
  <si>
    <t>Mikrovlnná trouba 20 l</t>
  </si>
  <si>
    <t>objem: 20 l • mikrovlnný výkon: 700 W • ovládání mechanické • časovač • počet úrovní výkonu: 5 • funkce rozmrazování • průměr talíře 25,5 cm • barva: bílá • např. Mora 120 W</t>
  </si>
  <si>
    <t>Ventilátor stolní 30 cm</t>
  </si>
  <si>
    <t>3 rychlosti • průměr lopatek: 30 cm • automatická horizontální rotace v úhlu 90° s možností vypnutí • nastavitelný úhel sklonu • přední a zadní kovová ochranná mřížka • protiskluzové nožky • ochrana proti přehřátí • příkon: 40 W • délka přívodního kabelu: min. 1,6 m • napětí a kmitočet: 220-240 V, 50 Hz • např. Sencor SFE 3027 WH</t>
  </si>
  <si>
    <t>Chladnička 124 x 54 x 58 cm</t>
  </si>
  <si>
    <t>energetická třída: F • spotřeba el. energie: 0,63 kWh/24 hodin • objem chladničky: 130 l • objem mrazničky: 46 l • mrazák nahoře • klimatická třída SN-ST • mrazicí kapacita: 2,5 kg/24h • počet polic: 2 • materiál polic: sklo • barva: bílá • rozměry (v x š x h): 124 x 54 x 58 cm (+/- 1 cm) • např. Beko RDSA18030WN</t>
  </si>
  <si>
    <t>Přímotop 1500W</t>
  </si>
  <si>
    <t>příkon: 1500 W • nástěnný konvektor pro plné vytápění • vypínač ZAP/VYP, tepelná pojistka s automatickým resetem • elektromechanický termostat s možností blokování polohy a ochranou proti zámrazu • možnost řízení útlumu pomocí pilotního vodiče • oddělený nástěnný držák • IP 24 • pevné připojení: 230 V, 50 Hz • barva topidla: bílá • např. FENIX Ecoflex TAC 15</t>
  </si>
  <si>
    <t>Přímotop teplovzdušný</t>
  </si>
  <si>
    <t>příkon: 2000 W • teplovzdušný konvektor s ochranou proti přehřátí • 3 stupně nastavení topného výkonu 750/1250/2000 W • plynule regulovatelný termostat • zabudovaný ventilátor • ochrana proti přehřátí • světelná kontrolka zapnutí topných těles • integrované rukojeti • volně stojící nebo možnost připevnění na stěnu • např. Sencor SCF 2001</t>
  </si>
  <si>
    <t>Vysavač průmyslový</t>
  </si>
  <si>
    <t>typ vysavače: pro vysávání mokrých i suchých nečistot • množství vzduchu: 67 l/s • výkon: 1380 W (+/- 20W) • objem odpadní nádoby: max. 27 l – ušlechtilá ocel • elektrická síť 230 V/50 Hz • délka kabelu: min. 6,5 m • příslušenství: trubka kov prodlužovací 2 x 500 mm • sací hadice 2,5 m, prům. 35 mm • sací hubice kombi • hubice štěrbinová • filtrační patrona • mokro-suchá podlahová hubice 30 cm • ochrana proti nárazu • ochranná třída: II • např. KÄRCHER NT 27/1 Me</t>
  </si>
  <si>
    <t>Průtokový ohřívač vody</t>
  </si>
  <si>
    <t>nadpultový spotřebič • objem: 0,2 l • elektrické topné těleso • ukazatel provozu • ekonomická teplota • ochrana proti zamrznutí • IP 24 • teplota: 15-75°C • materiál: polypropylen • rozměry (v x š x h): 13,5 x18,6 x 8,7 cm (+/- 0,5 cm) • výkon: 3500 W • připojení G3/8 • zpětný ventil • např. Clage M 3-0</t>
  </si>
  <si>
    <t>Rychlovarná konvice 1,7 l</t>
  </si>
  <si>
    <t>obsah: 1,7 l • příkon: 2400 W • automatické vypnutí • ochrana proti přehřátí a proti chodu naprázdno • zakrytá spirála z nerezové oceli • ukazatel stavu vody • vyjímatelný a omyvatelný filtr • světelná kontrolka provozu • napájení: 230V 50HZ • sklápěcí uzavíratelné víko • provedení: nerez • např. Tefal KI 170 D 40</t>
  </si>
  <si>
    <t>Ventilátor stojanový 40 cm</t>
  </si>
  <si>
    <t>3 rychlosti • průměr lopatek: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min. 1,6 m • napětí a kmitočet: 220-240 V, 50 Hz • např. Sencor SFN 4047 WH</t>
  </si>
  <si>
    <t>Vysavač bezsáčkový</t>
  </si>
  <si>
    <t>typ vysavače: podlahový, bezsáčkový • příkon: 800 W • sací výkon: 400 W (+/- 20W) • el. regulace • 4 stupňová filtrace • HEPA filtr • nerezová teleskopická trubice • délka kabelu: min. 6 m • např. ETA 0517 90000 Stormy Home</t>
  </si>
  <si>
    <t>Mikrovlnná trouba 17 l</t>
  </si>
  <si>
    <t>objem: 17 l • mikrovlnný výkon: 700 W • počet úrovní výkonu: 6 • příkon: 1100 W • napětí: 230 V • požadované jištění: 10 A • osvětlení vnitřku trouby • prům.talíře 24,5 cm • povrch smalt • funkce rozmrazování • mechanické ovládání • barva: bílá • např. ECG MTM 1771 WE</t>
  </si>
  <si>
    <t>Vařič dvouplotýnkový</t>
  </si>
  <si>
    <t>typ vařiče: elektrický • 2 litinové plotny o průměru 14,5 a 18 cm s příkony 1500 W a 1000 W • umístění: stolní • ovládání: mechanické-knoflíkové • protiskluzové nohy • plynule regulovatelný termostat pro nastavení požadované teploty • světelné kontrolky provozu • tepelné kontrolky provozu • barva: bílá • např. ETA 3119 90001</t>
  </si>
  <si>
    <t>P.č.</t>
  </si>
  <si>
    <t>Poznámka</t>
  </si>
  <si>
    <t>Komodity ID</t>
  </si>
  <si>
    <t>Celkem</t>
  </si>
  <si>
    <t xml:space="preserve">k veřejné zakázce „Dodávka zařízení a vybavení interiéru – elektrické spotřebiče“ </t>
  </si>
  <si>
    <t>Příloha č. 1 kupní smlouvy  "Technická specifikace a cenová nabídka"</t>
  </si>
  <si>
    <t>Cena/ 1 ks
v Kč bez DPH</t>
  </si>
  <si>
    <t>Cena*KS 
v Kč bez DPH</t>
  </si>
  <si>
    <t xml:space="preserve">Do žlutých buněk doplní uchazeč příslušnou jednotkovou cenu uvedenou v Kč bez DPH zaokrouhlenou na 2 desetinná místa. </t>
  </si>
  <si>
    <t>Další úpravy přílohy jsou nepřípustné a z toho důvodu jsou ostatní buňky uzamčeny.</t>
  </si>
  <si>
    <t>Chladnička vestavná 122 x 55 x 56</t>
  </si>
  <si>
    <t>energetická třída: max. F • spotřeba el. energie: max. 127 kWh/rok • objem chladničky: min. 200 l • bez mrazničky • rozměry (v x š x h): max. 122 x 55 x 56 cm • např. Electrolux LRB3AF12S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</si>
</sst>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4" fontId="0" fillId="0" borderId="10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4" fontId="16" fillId="0" borderId="10" xfId="0" applyNumberFormat="1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16" fillId="35" borderId="0" xfId="0" applyFont="1" applyFill="1"/>
    <xf numFmtId="4" fontId="16" fillId="35" borderId="0" xfId="0" applyNumberFormat="1" applyFont="1" applyFill="1"/>
    <xf numFmtId="0" fontId="16" fillId="35" borderId="0" xfId="0" applyFont="1" applyFill="1" applyAlignment="1">
      <alignment vertical="top"/>
    </xf>
    <xf numFmtId="0" fontId="16" fillId="0" borderId="0" xfId="0" applyFont="1"/>
    <xf numFmtId="4" fontId="0" fillId="35" borderId="10" xfId="0" applyNumberFormat="1" applyFill="1" applyBorder="1" applyAlignment="1" applyProtection="1">
      <alignment wrapText="1"/>
      <protection locked="0"/>
    </xf>
    <xf numFmtId="0" fontId="19" fillId="34" borderId="12" xfId="0" applyFont="1" applyFill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9" fillId="34" borderId="12" xfId="0" applyFont="1" applyFill="1" applyBorder="1" applyAlignment="1">
      <alignment horizontal="center" vertical="center" textRotation="90" wrapText="1"/>
    </xf>
    <xf numFmtId="0" fontId="19" fillId="34" borderId="13" xfId="0" applyFont="1" applyFill="1" applyBorder="1" applyAlignment="1">
      <alignment horizontal="center" vertical="center" textRotation="90" wrapText="1"/>
    </xf>
    <xf numFmtId="0" fontId="19" fillId="34" borderId="11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  <xf numFmtId="4" fontId="0" fillId="35" borderId="10" xfId="0" applyNumberFormat="1" applyFill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workbookViewId="0">
      <selection sqref="A1:I1"/>
    </sheetView>
  </sheetViews>
  <sheetFormatPr defaultRowHeight="15" x14ac:dyDescent="0.25"/>
  <cols>
    <col min="1" max="1" width="4.42578125" customWidth="1"/>
    <col min="2" max="2" width="30" bestFit="1" customWidth="1"/>
    <col min="4" max="4" width="11.42578125" style="4" bestFit="1" customWidth="1"/>
    <col min="5" max="5" width="11.7109375" style="4" customWidth="1"/>
    <col min="6" max="6" width="50.7109375" style="6" customWidth="1"/>
    <col min="7" max="7" width="11.28515625" customWidth="1"/>
    <col min="8" max="8" width="11.5703125" bestFit="1" customWidth="1"/>
    <col min="9" max="9" width="9.28515625" customWidth="1"/>
  </cols>
  <sheetData>
    <row r="1" spans="1:9" ht="18.75" x14ac:dyDescent="0.3">
      <c r="A1" s="22" t="s">
        <v>54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22" t="s">
        <v>53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G3" s="3"/>
    </row>
    <row r="4" spans="1:9" ht="45" x14ac:dyDescent="0.25">
      <c r="A4" s="2" t="s">
        <v>49</v>
      </c>
      <c r="B4" s="2" t="s">
        <v>0</v>
      </c>
      <c r="C4" s="2" t="s">
        <v>1</v>
      </c>
      <c r="D4" s="10" t="s">
        <v>55</v>
      </c>
      <c r="E4" s="2" t="s">
        <v>56</v>
      </c>
      <c r="F4" s="2" t="s">
        <v>2</v>
      </c>
      <c r="G4" s="2" t="s">
        <v>3</v>
      </c>
      <c r="H4" s="2" t="s">
        <v>50</v>
      </c>
      <c r="I4" s="2" t="s">
        <v>51</v>
      </c>
    </row>
    <row r="5" spans="1:9" ht="98.25" customHeight="1" x14ac:dyDescent="0.25">
      <c r="A5" s="9">
        <f>A3+1</f>
        <v>1</v>
      </c>
      <c r="B5" s="1" t="s">
        <v>39</v>
      </c>
      <c r="C5" s="9">
        <v>18</v>
      </c>
      <c r="D5" s="15"/>
      <c r="E5" s="5">
        <f t="shared" ref="E5" si="0">C5*D5</f>
        <v>0</v>
      </c>
      <c r="F5" s="7" t="s">
        <v>40</v>
      </c>
      <c r="G5" s="21" t="s">
        <v>22</v>
      </c>
      <c r="H5" s="1"/>
      <c r="I5" s="1">
        <v>-3107</v>
      </c>
    </row>
    <row r="6" spans="1:9" ht="194.25" customHeight="1" x14ac:dyDescent="0.25">
      <c r="A6" s="9">
        <f>A5+1</f>
        <v>2</v>
      </c>
      <c r="B6" s="1" t="s">
        <v>20</v>
      </c>
      <c r="C6" s="9">
        <v>2</v>
      </c>
      <c r="D6" s="15"/>
      <c r="E6" s="5">
        <f>C6*D6</f>
        <v>0</v>
      </c>
      <c r="F6" s="7" t="s">
        <v>21</v>
      </c>
      <c r="G6" s="19"/>
      <c r="H6" s="1"/>
      <c r="I6" s="1">
        <v>-7170</v>
      </c>
    </row>
    <row r="7" spans="1:9" ht="81.75" customHeight="1" x14ac:dyDescent="0.25">
      <c r="A7" s="9">
        <f t="shared" ref="A7:A25" si="1">A6+1</f>
        <v>3</v>
      </c>
      <c r="B7" s="1" t="s">
        <v>45</v>
      </c>
      <c r="C7" s="9">
        <v>1</v>
      </c>
      <c r="D7" s="15"/>
      <c r="E7" s="5">
        <f t="shared" ref="E7:E25" si="2">C7*D7</f>
        <v>0</v>
      </c>
      <c r="F7" s="7" t="s">
        <v>46</v>
      </c>
      <c r="G7" s="19"/>
      <c r="H7" s="1"/>
      <c r="I7" s="1">
        <v>-3058</v>
      </c>
    </row>
    <row r="8" spans="1:9" ht="63" customHeight="1" x14ac:dyDescent="0.25">
      <c r="A8" s="9">
        <f t="shared" si="1"/>
        <v>4</v>
      </c>
      <c r="B8" s="1" t="s">
        <v>25</v>
      </c>
      <c r="C8" s="9">
        <v>4</v>
      </c>
      <c r="D8" s="15"/>
      <c r="E8" s="5">
        <f t="shared" si="2"/>
        <v>0</v>
      </c>
      <c r="F8" s="7" t="s">
        <v>26</v>
      </c>
      <c r="G8" s="20"/>
      <c r="H8" s="1"/>
      <c r="I8" s="1">
        <v>-5393</v>
      </c>
    </row>
    <row r="9" spans="1:9" ht="82.5" customHeight="1" x14ac:dyDescent="0.25">
      <c r="A9" s="9">
        <f t="shared" si="1"/>
        <v>5</v>
      </c>
      <c r="B9" s="1" t="s">
        <v>13</v>
      </c>
      <c r="C9" s="9">
        <v>3</v>
      </c>
      <c r="D9" s="15"/>
      <c r="E9" s="5">
        <f t="shared" ref="E9:E12" si="3">C9*D9</f>
        <v>0</v>
      </c>
      <c r="F9" s="7" t="s">
        <v>14</v>
      </c>
      <c r="G9" s="21" t="s">
        <v>9</v>
      </c>
      <c r="H9" s="1"/>
      <c r="I9" s="1">
        <v>-8090</v>
      </c>
    </row>
    <row r="10" spans="1:9" ht="90" x14ac:dyDescent="0.25">
      <c r="A10" s="9">
        <f t="shared" si="1"/>
        <v>6</v>
      </c>
      <c r="B10" s="1" t="s">
        <v>29</v>
      </c>
      <c r="C10" s="9">
        <v>2</v>
      </c>
      <c r="D10" s="15"/>
      <c r="E10" s="5">
        <f t="shared" si="3"/>
        <v>0</v>
      </c>
      <c r="F10" s="7" t="s">
        <v>30</v>
      </c>
      <c r="G10" s="19"/>
      <c r="H10" s="1"/>
      <c r="I10" s="1">
        <v>-5291</v>
      </c>
    </row>
    <row r="11" spans="1:9" ht="135" x14ac:dyDescent="0.25">
      <c r="A11" s="9">
        <f t="shared" si="1"/>
        <v>7</v>
      </c>
      <c r="B11" s="1" t="s">
        <v>7</v>
      </c>
      <c r="C11" s="9">
        <v>3</v>
      </c>
      <c r="D11" s="15"/>
      <c r="E11" s="5">
        <f t="shared" si="3"/>
        <v>0</v>
      </c>
      <c r="F11" s="7" t="s">
        <v>8</v>
      </c>
      <c r="G11" s="20"/>
      <c r="H11" s="1"/>
      <c r="I11" s="1">
        <v>-8950</v>
      </c>
    </row>
    <row r="12" spans="1:9" ht="60" x14ac:dyDescent="0.25">
      <c r="A12" s="9">
        <f t="shared" si="1"/>
        <v>8</v>
      </c>
      <c r="B12" s="1" t="s">
        <v>59</v>
      </c>
      <c r="C12" s="9">
        <v>1</v>
      </c>
      <c r="D12" s="23"/>
      <c r="E12" s="5">
        <f t="shared" si="3"/>
        <v>0</v>
      </c>
      <c r="F12" s="7" t="s">
        <v>60</v>
      </c>
      <c r="G12" s="16"/>
      <c r="H12" s="1"/>
      <c r="I12" s="1">
        <v>-9471</v>
      </c>
    </row>
    <row r="13" spans="1:9" ht="150" customHeight="1" x14ac:dyDescent="0.25">
      <c r="A13" s="9">
        <f t="shared" si="1"/>
        <v>9</v>
      </c>
      <c r="B13" s="1" t="s">
        <v>10</v>
      </c>
      <c r="C13" s="9">
        <v>1</v>
      </c>
      <c r="D13" s="15"/>
      <c r="E13" s="5">
        <f t="shared" si="2"/>
        <v>0</v>
      </c>
      <c r="F13" s="7" t="s">
        <v>11</v>
      </c>
      <c r="G13" s="21" t="s">
        <v>12</v>
      </c>
      <c r="H13" s="1"/>
      <c r="I13" s="1">
        <v>-8570</v>
      </c>
    </row>
    <row r="14" spans="1:9" ht="105" x14ac:dyDescent="0.25">
      <c r="A14" s="9">
        <f t="shared" si="1"/>
        <v>10</v>
      </c>
      <c r="B14" s="1" t="s">
        <v>27</v>
      </c>
      <c r="C14" s="9">
        <v>3</v>
      </c>
      <c r="D14" s="15"/>
      <c r="E14" s="5">
        <f t="shared" si="2"/>
        <v>0</v>
      </c>
      <c r="F14" s="7" t="s">
        <v>28</v>
      </c>
      <c r="G14" s="19"/>
      <c r="H14" s="1"/>
      <c r="I14" s="1">
        <v>-5293</v>
      </c>
    </row>
    <row r="15" spans="1:9" ht="120" x14ac:dyDescent="0.25">
      <c r="A15" s="9">
        <f t="shared" si="1"/>
        <v>11</v>
      </c>
      <c r="B15" s="1" t="s">
        <v>41</v>
      </c>
      <c r="C15" s="9">
        <v>2</v>
      </c>
      <c r="D15" s="15"/>
      <c r="E15" s="5">
        <f t="shared" si="2"/>
        <v>0</v>
      </c>
      <c r="F15" s="7" t="s">
        <v>42</v>
      </c>
      <c r="G15" s="20"/>
      <c r="H15" s="1"/>
      <c r="I15" s="1">
        <v>-3104</v>
      </c>
    </row>
    <row r="16" spans="1:9" ht="90" x14ac:dyDescent="0.25">
      <c r="A16" s="9">
        <f t="shared" si="1"/>
        <v>12</v>
      </c>
      <c r="B16" s="1" t="s">
        <v>15</v>
      </c>
      <c r="C16" s="9">
        <v>2</v>
      </c>
      <c r="D16" s="15"/>
      <c r="E16" s="5">
        <f t="shared" si="2"/>
        <v>0</v>
      </c>
      <c r="F16" s="7" t="s">
        <v>16</v>
      </c>
      <c r="G16" s="21" t="s">
        <v>17</v>
      </c>
      <c r="H16" s="1"/>
      <c r="I16" s="1">
        <v>-7531</v>
      </c>
    </row>
    <row r="17" spans="1:9" ht="105" x14ac:dyDescent="0.25">
      <c r="A17" s="9">
        <f t="shared" si="1"/>
        <v>13</v>
      </c>
      <c r="B17" s="1" t="s">
        <v>31</v>
      </c>
      <c r="C17" s="9">
        <v>2</v>
      </c>
      <c r="D17" s="15"/>
      <c r="E17" s="5">
        <f t="shared" ref="E17:E18" si="4">C17*D17</f>
        <v>0</v>
      </c>
      <c r="F17" s="7" t="s">
        <v>32</v>
      </c>
      <c r="G17" s="19"/>
      <c r="H17" s="1"/>
      <c r="I17" s="1">
        <v>-5214</v>
      </c>
    </row>
    <row r="18" spans="1:9" ht="90" x14ac:dyDescent="0.25">
      <c r="A18" s="9">
        <f t="shared" si="1"/>
        <v>14</v>
      </c>
      <c r="B18" s="1" t="s">
        <v>18</v>
      </c>
      <c r="C18" s="9">
        <v>12</v>
      </c>
      <c r="D18" s="15"/>
      <c r="E18" s="5">
        <f t="shared" si="4"/>
        <v>0</v>
      </c>
      <c r="F18" s="7" t="s">
        <v>19</v>
      </c>
      <c r="G18" s="19"/>
      <c r="H18" s="1"/>
      <c r="I18" s="1">
        <v>-7530</v>
      </c>
    </row>
    <row r="19" spans="1:9" ht="105" x14ac:dyDescent="0.25">
      <c r="A19" s="9">
        <f t="shared" si="1"/>
        <v>15</v>
      </c>
      <c r="B19" s="1" t="s">
        <v>33</v>
      </c>
      <c r="C19" s="9">
        <v>6</v>
      </c>
      <c r="D19" s="15"/>
      <c r="E19" s="5">
        <f t="shared" si="2"/>
        <v>0</v>
      </c>
      <c r="F19" s="7" t="s">
        <v>34</v>
      </c>
      <c r="G19" s="19"/>
      <c r="H19" s="1"/>
      <c r="I19" s="1">
        <v>-5213</v>
      </c>
    </row>
    <row r="20" spans="1:9" ht="90" x14ac:dyDescent="0.25">
      <c r="A20" s="9">
        <f t="shared" si="1"/>
        <v>16</v>
      </c>
      <c r="B20" s="1" t="s">
        <v>37</v>
      </c>
      <c r="C20" s="9">
        <v>2</v>
      </c>
      <c r="D20" s="15"/>
      <c r="E20" s="5">
        <f t="shared" si="2"/>
        <v>0</v>
      </c>
      <c r="F20" s="7" t="s">
        <v>38</v>
      </c>
      <c r="G20" s="20"/>
      <c r="H20" s="1"/>
      <c r="I20" s="1">
        <v>-3111</v>
      </c>
    </row>
    <row r="21" spans="1:9" ht="150" customHeight="1" x14ac:dyDescent="0.25">
      <c r="A21" s="9">
        <f t="shared" si="1"/>
        <v>17</v>
      </c>
      <c r="B21" s="1" t="s">
        <v>23</v>
      </c>
      <c r="C21" s="9">
        <v>2</v>
      </c>
      <c r="D21" s="15"/>
      <c r="E21" s="5">
        <f t="shared" si="2"/>
        <v>0</v>
      </c>
      <c r="F21" s="7" t="s">
        <v>24</v>
      </c>
      <c r="G21" s="19"/>
      <c r="H21" s="1"/>
      <c r="I21" s="1">
        <v>-6370</v>
      </c>
    </row>
    <row r="22" spans="1:9" ht="105" x14ac:dyDescent="0.25">
      <c r="A22" s="9">
        <f t="shared" si="1"/>
        <v>18</v>
      </c>
      <c r="B22" s="1" t="s">
        <v>47</v>
      </c>
      <c r="C22" s="9">
        <v>2</v>
      </c>
      <c r="D22" s="15"/>
      <c r="E22" s="5">
        <f t="shared" si="2"/>
        <v>0</v>
      </c>
      <c r="F22" s="7" t="s">
        <v>48</v>
      </c>
      <c r="G22" s="20"/>
      <c r="H22" s="1"/>
      <c r="I22" s="1">
        <v>-3057</v>
      </c>
    </row>
    <row r="23" spans="1:9" ht="90" x14ac:dyDescent="0.25">
      <c r="A23" s="9">
        <f t="shared" si="1"/>
        <v>19</v>
      </c>
      <c r="B23" s="1" t="s">
        <v>4</v>
      </c>
      <c r="C23" s="9">
        <v>1</v>
      </c>
      <c r="D23" s="15"/>
      <c r="E23" s="5">
        <f t="shared" si="2"/>
        <v>0</v>
      </c>
      <c r="F23" s="7" t="s">
        <v>5</v>
      </c>
      <c r="G23" s="21" t="s">
        <v>6</v>
      </c>
      <c r="H23" s="1"/>
      <c r="I23" s="1">
        <v>-9370</v>
      </c>
    </row>
    <row r="24" spans="1:9" ht="135" x14ac:dyDescent="0.25">
      <c r="A24" s="9">
        <f t="shared" si="1"/>
        <v>20</v>
      </c>
      <c r="B24" s="1" t="s">
        <v>35</v>
      </c>
      <c r="C24" s="9">
        <v>2</v>
      </c>
      <c r="D24" s="15"/>
      <c r="E24" s="5">
        <f t="shared" si="2"/>
        <v>0</v>
      </c>
      <c r="F24" s="7" t="s">
        <v>36</v>
      </c>
      <c r="G24" s="19"/>
      <c r="H24" s="1"/>
      <c r="I24" s="1">
        <v>-4070</v>
      </c>
    </row>
    <row r="25" spans="1:9" ht="75" x14ac:dyDescent="0.25">
      <c r="A25" s="9">
        <f t="shared" si="1"/>
        <v>21</v>
      </c>
      <c r="B25" s="1" t="s">
        <v>43</v>
      </c>
      <c r="C25" s="9">
        <v>1</v>
      </c>
      <c r="D25" s="15"/>
      <c r="E25" s="5">
        <f t="shared" si="2"/>
        <v>0</v>
      </c>
      <c r="F25" s="7" t="s">
        <v>44</v>
      </c>
      <c r="G25" s="20"/>
      <c r="H25" s="1"/>
      <c r="I25" s="1">
        <v>-3079</v>
      </c>
    </row>
    <row r="26" spans="1:9" x14ac:dyDescent="0.25">
      <c r="A26" s="17" t="s">
        <v>52</v>
      </c>
      <c r="B26" s="18"/>
      <c r="C26" s="9">
        <f>SUM(C5:C25)</f>
        <v>72</v>
      </c>
      <c r="D26" s="5"/>
      <c r="E26" s="8">
        <f>SUM(E5:E25)</f>
        <v>0</v>
      </c>
      <c r="F26" s="7"/>
      <c r="G26" s="1"/>
      <c r="H26" s="1"/>
      <c r="I26" s="1"/>
    </row>
    <row r="29" spans="1:9" x14ac:dyDescent="0.25">
      <c r="A29" s="11" t="s">
        <v>57</v>
      </c>
      <c r="B29" s="11"/>
      <c r="C29" s="11"/>
      <c r="D29" s="12"/>
      <c r="E29" s="12"/>
      <c r="F29" s="13"/>
      <c r="G29" s="11"/>
      <c r="H29" s="11"/>
      <c r="I29" s="11"/>
    </row>
    <row r="30" spans="1:9" x14ac:dyDescent="0.25">
      <c r="A30" s="14" t="s">
        <v>58</v>
      </c>
    </row>
  </sheetData>
  <sheetProtection selectLockedCells="1"/>
  <sortState ref="A5:I26">
    <sortCondition ref="G6"/>
  </sortState>
  <mergeCells count="9">
    <mergeCell ref="A26:B26"/>
    <mergeCell ref="G21:G22"/>
    <mergeCell ref="G23:G25"/>
    <mergeCell ref="G5:G8"/>
    <mergeCell ref="A1:I1"/>
    <mergeCell ref="A2:I2"/>
    <mergeCell ref="G9:G11"/>
    <mergeCell ref="G13:G15"/>
    <mergeCell ref="G16:G20"/>
  </mergeCells>
  <pageMargins left="0.78740157499999996" right="0.78740157499999996" top="0.984251969" bottom="0.984251969" header="0.4921259845" footer="0.4921259845"/>
  <pageSetup paperSize="8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Andrea Frýdová</cp:lastModifiedBy>
  <cp:lastPrinted>2023-05-18T10:01:02Z</cp:lastPrinted>
  <dcterms:created xsi:type="dcterms:W3CDTF">2023-05-18T07:59:12Z</dcterms:created>
  <dcterms:modified xsi:type="dcterms:W3CDTF">2023-06-13T07:16:19Z</dcterms:modified>
</cp:coreProperties>
</file>