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580" windowHeight="10080" activeTab="0"/>
  </bookViews>
  <sheets>
    <sheet name="Ceník" sheetId="1" r:id="rId1"/>
  </sheets>
  <definedNames/>
  <calcPr fullCalcOnLoad="1"/>
</workbook>
</file>

<file path=xl/sharedStrings.xml><?xml version="1.0" encoding="utf-8"?>
<sst xmlns="http://schemas.openxmlformats.org/spreadsheetml/2006/main" count="55" uniqueCount="21">
  <si>
    <t>1,00+</t>
  </si>
  <si>
    <t>Sa-m3</t>
  </si>
  <si>
    <t>-0,19</t>
  </si>
  <si>
    <t>SM</t>
  </si>
  <si>
    <t>tvrdé list.</t>
  </si>
  <si>
    <t>měkké list. (BR)</t>
  </si>
  <si>
    <t>BO (ostatní jehl.)</t>
  </si>
  <si>
    <t>-</t>
  </si>
  <si>
    <t>celkem m³</t>
  </si>
  <si>
    <t>Dřevina</t>
  </si>
  <si>
    <t>Těžba</t>
  </si>
  <si>
    <t>nahodilá</t>
  </si>
  <si>
    <t>mýtní</t>
  </si>
  <si>
    <t>celkem</t>
  </si>
  <si>
    <t>Při zadání mýtní úmyslné těžby je účastník povinen vyklidit klest z porostu včetně vyřezání náletových dřevin.</t>
  </si>
  <si>
    <t>-0,14</t>
  </si>
  <si>
    <t>-0,29</t>
  </si>
  <si>
    <t>-0,49</t>
  </si>
  <si>
    <t>-0,69</t>
  </si>
  <si>
    <t>Náklady na vyvezení klestu účastník započte do nabídkové ceny. Předpokládané množství klestu bude ze 3 000 m³ těžby.</t>
  </si>
  <si>
    <t xml:space="preserve">Nabídkový list těžební činnosti (Závazný ceník) 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</si>
</sst>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#"/>
    <numFmt numFmtId="167" formatCode="#"/>
    <numFmt numFmtId="168" formatCode="####"/>
    <numFmt numFmtId="169" formatCode="#,##0.000"/>
    <numFmt numFmtId="170" formatCode="0.000"/>
    <numFmt numFmtId="171" formatCode="#,##0\ &quot;Kč&quot;"/>
    <numFmt numFmtId="172" formatCode="#,##0.00\ &quot;Kč&quot;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¥€-2]\ #\ ##,000_);[Red]\([$€-2]\ #\ 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Verdana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FF33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2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3" borderId="0" applyNumberFormat="0" applyBorder="0" applyAlignment="0" applyProtection="0"/>
    <xf numFmtId="0" fontId="29" fillId="0" borderId="1" applyNumberFormat="0" applyFill="0" applyAlignment="0" applyProtection="0"/>
    <xf numFmtId="0" fontId="4" fillId="0" borderId="2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30" fillId="26" borderId="3" applyNumberFormat="0" applyAlignment="0" applyProtection="0"/>
    <xf numFmtId="0" fontId="6" fillId="27" borderId="4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7" fillId="0" borderId="6" applyNumberFormat="0" applyFill="0" applyAlignment="0" applyProtection="0"/>
    <xf numFmtId="0" fontId="32" fillId="0" borderId="7" applyNumberFormat="0" applyFill="0" applyAlignment="0" applyProtection="0"/>
    <xf numFmtId="0" fontId="8" fillId="0" borderId="8" applyNumberFormat="0" applyFill="0" applyAlignment="0" applyProtection="0"/>
    <xf numFmtId="0" fontId="33" fillId="0" borderId="9" applyNumberFormat="0" applyFill="0" applyAlignment="0" applyProtection="0"/>
    <xf numFmtId="0" fontId="9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11" fillId="29" borderId="0" applyNumberFormat="0" applyBorder="0" applyAlignment="0" applyProtection="0"/>
    <xf numFmtId="0" fontId="2" fillId="0" borderId="0">
      <alignment/>
      <protection/>
    </xf>
    <xf numFmtId="0" fontId="21" fillId="0" borderId="0" applyNumberFormat="0" applyFill="0" applyBorder="0" applyAlignment="0" applyProtection="0"/>
    <xf numFmtId="0" fontId="1" fillId="30" borderId="11" applyNumberFormat="0" applyFont="0" applyAlignment="0" applyProtection="0"/>
    <xf numFmtId="0" fontId="2" fillId="31" borderId="12" applyNumberFormat="0" applyFont="0" applyAlignment="0" applyProtection="0"/>
    <xf numFmtId="9" fontId="1" fillId="0" borderId="0" applyFont="0" applyFill="0" applyBorder="0" applyAlignment="0" applyProtection="0"/>
    <xf numFmtId="0" fontId="36" fillId="0" borderId="13" applyNumberFormat="0" applyFill="0" applyAlignment="0" applyProtection="0"/>
    <xf numFmtId="0" fontId="12" fillId="0" borderId="14" applyNumberFormat="0" applyFill="0" applyAlignment="0" applyProtection="0"/>
    <xf numFmtId="0" fontId="37" fillId="32" borderId="0" applyNumberFormat="0" applyBorder="0" applyAlignment="0" applyProtection="0"/>
    <xf numFmtId="0" fontId="13" fillId="4" borderId="0" applyNumberFormat="0" applyBorder="0" applyAlignment="0" applyProtection="0"/>
    <xf numFmtId="0" fontId="38" fillId="33" borderId="0" applyNumberFormat="0" applyBorder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34" borderId="15" applyNumberFormat="0" applyAlignment="0" applyProtection="0"/>
    <xf numFmtId="0" fontId="15" fillId="9" borderId="16" applyNumberFormat="0" applyAlignment="0" applyProtection="0"/>
    <xf numFmtId="0" fontId="41" fillId="35" borderId="15" applyNumberFormat="0" applyAlignment="0" applyProtection="0"/>
    <xf numFmtId="0" fontId="16" fillId="36" borderId="16" applyNumberFormat="0" applyAlignment="0" applyProtection="0"/>
    <xf numFmtId="0" fontId="42" fillId="35" borderId="17" applyNumberFormat="0" applyAlignment="0" applyProtection="0"/>
    <xf numFmtId="0" fontId="17" fillId="36" borderId="18" applyNumberFormat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37" borderId="0" applyNumberFormat="0" applyBorder="0" applyAlignment="0" applyProtection="0"/>
    <xf numFmtId="0" fontId="3" fillId="38" borderId="0" applyNumberFormat="0" applyBorder="0" applyAlignment="0" applyProtection="0"/>
    <xf numFmtId="0" fontId="28" fillId="39" borderId="0" applyNumberFormat="0" applyBorder="0" applyAlignment="0" applyProtection="0"/>
    <xf numFmtId="0" fontId="3" fillId="40" borderId="0" applyNumberFormat="0" applyBorder="0" applyAlignment="0" applyProtection="0"/>
    <xf numFmtId="0" fontId="28" fillId="41" borderId="0" applyNumberFormat="0" applyBorder="0" applyAlignment="0" applyProtection="0"/>
    <xf numFmtId="0" fontId="3" fillId="42" borderId="0" applyNumberFormat="0" applyBorder="0" applyAlignment="0" applyProtection="0"/>
    <xf numFmtId="0" fontId="28" fillId="43" borderId="0" applyNumberFormat="0" applyBorder="0" applyAlignment="0" applyProtection="0"/>
    <xf numFmtId="0" fontId="3" fillId="21" borderId="0" applyNumberFormat="0" applyBorder="0" applyAlignment="0" applyProtection="0"/>
    <xf numFmtId="0" fontId="28" fillId="44" borderId="0" applyNumberFormat="0" applyBorder="0" applyAlignment="0" applyProtection="0"/>
    <xf numFmtId="0" fontId="3" fillId="25" borderId="0" applyNumberFormat="0" applyBorder="0" applyAlignment="0" applyProtection="0"/>
    <xf numFmtId="0" fontId="28" fillId="45" borderId="0" applyNumberFormat="0" applyBorder="0" applyAlignment="0" applyProtection="0"/>
    <xf numFmtId="0" fontId="3" fillId="46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25" fillId="47" borderId="19" xfId="73" applyFont="1" applyFill="1" applyBorder="1" applyAlignment="1" applyProtection="1">
      <alignment horizontal="left" vertical="center" indent="1"/>
      <protection hidden="1"/>
    </xf>
    <xf numFmtId="3" fontId="25" fillId="47" borderId="20" xfId="73" applyNumberFormat="1" applyFont="1" applyFill="1" applyBorder="1" applyAlignment="1" applyProtection="1">
      <alignment horizontal="center" vertical="center"/>
      <protection hidden="1"/>
    </xf>
    <xf numFmtId="0" fontId="25" fillId="47" borderId="21" xfId="73" applyFont="1" applyFill="1" applyBorder="1" applyAlignment="1" applyProtection="1">
      <alignment horizontal="left" vertical="center" indent="1"/>
      <protection hidden="1"/>
    </xf>
    <xf numFmtId="3" fontId="25" fillId="47" borderId="22" xfId="73" applyNumberFormat="1" applyFont="1" applyFill="1" applyBorder="1" applyAlignment="1" applyProtection="1">
      <alignment horizontal="right" vertical="center" indent="1"/>
      <protection hidden="1"/>
    </xf>
    <xf numFmtId="0" fontId="24" fillId="47" borderId="23" xfId="73" applyFont="1" applyFill="1" applyBorder="1" applyAlignment="1" applyProtection="1">
      <alignment horizontal="center" vertical="center"/>
      <protection hidden="1"/>
    </xf>
    <xf numFmtId="0" fontId="24" fillId="47" borderId="24" xfId="73" applyFont="1" applyFill="1" applyBorder="1" applyAlignment="1" applyProtection="1">
      <alignment horizontal="center" vertical="center"/>
      <protection hidden="1"/>
    </xf>
    <xf numFmtId="0" fontId="24" fillId="47" borderId="25" xfId="73" applyFont="1" applyFill="1" applyBorder="1" applyAlignment="1" applyProtection="1">
      <alignment horizontal="center" vertical="center"/>
      <protection hidden="1"/>
    </xf>
    <xf numFmtId="0" fontId="25" fillId="47" borderId="23" xfId="73" applyFont="1" applyFill="1" applyBorder="1" applyAlignment="1" applyProtection="1">
      <alignment horizontal="left" vertical="center" indent="1"/>
      <protection hidden="1"/>
    </xf>
    <xf numFmtId="3" fontId="25" fillId="0" borderId="22" xfId="73" applyNumberFormat="1" applyFont="1" applyFill="1" applyBorder="1" applyAlignment="1" applyProtection="1">
      <alignment horizontal="right" vertical="center" indent="1"/>
      <protection hidden="1"/>
    </xf>
    <xf numFmtId="0" fontId="25" fillId="47" borderId="26" xfId="73" applyFont="1" applyFill="1" applyBorder="1" applyAlignment="1" applyProtection="1">
      <alignment horizontal="left" vertical="center" indent="1"/>
      <protection hidden="1"/>
    </xf>
    <xf numFmtId="0" fontId="22" fillId="0" borderId="0" xfId="0" applyFont="1" applyAlignment="1" applyProtection="1">
      <alignment vertical="center"/>
      <protection hidden="1"/>
    </xf>
    <xf numFmtId="3" fontId="23" fillId="0" borderId="0" xfId="0" applyNumberFormat="1" applyFont="1" applyBorder="1" applyAlignment="1" applyProtection="1">
      <alignment horizontal="center" vertical="center"/>
      <protection hidden="1"/>
    </xf>
    <xf numFmtId="3" fontId="22" fillId="0" borderId="0" xfId="0" applyNumberFormat="1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3" fontId="23" fillId="0" borderId="0" xfId="0" applyNumberFormat="1" applyFont="1" applyBorder="1" applyAlignment="1" applyProtection="1">
      <alignment horizontal="right" vertical="center"/>
      <protection hidden="1"/>
    </xf>
    <xf numFmtId="0" fontId="22" fillId="0" borderId="0" xfId="0" applyFont="1" applyBorder="1" applyAlignment="1" applyProtection="1">
      <alignment vertical="center"/>
      <protection hidden="1"/>
    </xf>
    <xf numFmtId="3" fontId="22" fillId="0" borderId="0" xfId="0" applyNumberFormat="1" applyFont="1" applyAlignment="1" applyProtection="1">
      <alignment vertical="center"/>
      <protection hidden="1"/>
    </xf>
    <xf numFmtId="3" fontId="22" fillId="0" borderId="27" xfId="0" applyNumberFormat="1" applyFont="1" applyBorder="1" applyAlignment="1" applyProtection="1">
      <alignment vertical="center"/>
      <protection hidden="1"/>
    </xf>
    <xf numFmtId="3" fontId="25" fillId="47" borderId="28" xfId="73" applyNumberFormat="1" applyFont="1" applyFill="1" applyBorder="1" applyAlignment="1" applyProtection="1">
      <alignment horizontal="right" vertical="center" indent="1"/>
      <protection hidden="1"/>
    </xf>
    <xf numFmtId="3" fontId="25" fillId="0" borderId="21" xfId="73" applyNumberFormat="1" applyFont="1" applyFill="1" applyBorder="1" applyAlignment="1" applyProtection="1">
      <alignment horizontal="right" vertical="center" indent="1"/>
      <protection hidden="1"/>
    </xf>
    <xf numFmtId="3" fontId="25" fillId="47" borderId="21" xfId="73" applyNumberFormat="1" applyFont="1" applyFill="1" applyBorder="1" applyAlignment="1" applyProtection="1">
      <alignment horizontal="right" vertical="center" indent="1"/>
      <protection hidden="1"/>
    </xf>
    <xf numFmtId="172" fontId="22" fillId="0" borderId="29" xfId="0" applyNumberFormat="1" applyFont="1" applyBorder="1" applyAlignment="1" applyProtection="1">
      <alignment horizontal="right" vertical="center" indent="1"/>
      <protection hidden="1"/>
    </xf>
    <xf numFmtId="3" fontId="25" fillId="0" borderId="30" xfId="73" applyNumberFormat="1" applyFont="1" applyFill="1" applyBorder="1" applyAlignment="1" applyProtection="1">
      <alignment horizontal="right" vertical="center" indent="1"/>
      <protection hidden="1"/>
    </xf>
    <xf numFmtId="3" fontId="25" fillId="0" borderId="19" xfId="73" applyNumberFormat="1" applyFont="1" applyFill="1" applyBorder="1" applyAlignment="1" applyProtection="1">
      <alignment horizontal="right" vertical="center" indent="1"/>
      <protection hidden="1"/>
    </xf>
    <xf numFmtId="172" fontId="22" fillId="0" borderId="31" xfId="0" applyNumberFormat="1" applyFont="1" applyBorder="1" applyAlignment="1" applyProtection="1">
      <alignment horizontal="right" vertical="center" indent="1"/>
      <protection hidden="1"/>
    </xf>
    <xf numFmtId="3" fontId="25" fillId="47" borderId="30" xfId="73" applyNumberFormat="1" applyFont="1" applyFill="1" applyBorder="1" applyAlignment="1" applyProtection="1">
      <alignment horizontal="center" vertical="center"/>
      <protection hidden="1"/>
    </xf>
    <xf numFmtId="3" fontId="25" fillId="0" borderId="19" xfId="73" applyNumberFormat="1" applyFont="1" applyFill="1" applyBorder="1" applyAlignment="1" applyProtection="1">
      <alignment horizontal="center" vertical="center"/>
      <protection hidden="1"/>
    </xf>
    <xf numFmtId="3" fontId="25" fillId="47" borderId="32" xfId="73" applyNumberFormat="1" applyFont="1" applyFill="1" applyBorder="1" applyAlignment="1" applyProtection="1">
      <alignment horizontal="center" vertical="center"/>
      <protection hidden="1"/>
    </xf>
    <xf numFmtId="3" fontId="25" fillId="47" borderId="19" xfId="73" applyNumberFormat="1" applyFont="1" applyFill="1" applyBorder="1" applyAlignment="1" applyProtection="1">
      <alignment horizontal="right" vertical="center" indent="1"/>
      <protection hidden="1"/>
    </xf>
    <xf numFmtId="3" fontId="25" fillId="47" borderId="33" xfId="73" applyNumberFormat="1" applyFont="1" applyFill="1" applyBorder="1" applyAlignment="1" applyProtection="1">
      <alignment horizontal="center" vertical="center"/>
      <protection hidden="1"/>
    </xf>
    <xf numFmtId="3" fontId="25" fillId="0" borderId="26" xfId="73" applyNumberFormat="1" applyFont="1" applyFill="1" applyBorder="1" applyAlignment="1" applyProtection="1">
      <alignment horizontal="center" vertical="center"/>
      <protection hidden="1"/>
    </xf>
    <xf numFmtId="3" fontId="25" fillId="47" borderId="34" xfId="73" applyNumberFormat="1" applyFont="1" applyFill="1" applyBorder="1" applyAlignment="1" applyProtection="1">
      <alignment horizontal="center" vertical="center"/>
      <protection hidden="1"/>
    </xf>
    <xf numFmtId="3" fontId="25" fillId="47" borderId="26" xfId="73" applyNumberFormat="1" applyFont="1" applyFill="1" applyBorder="1" applyAlignment="1" applyProtection="1">
      <alignment horizontal="right" vertical="center" indent="1"/>
      <protection hidden="1"/>
    </xf>
    <xf numFmtId="3" fontId="25" fillId="47" borderId="35" xfId="73" applyNumberFormat="1" applyFont="1" applyFill="1" applyBorder="1" applyAlignment="1" applyProtection="1">
      <alignment horizontal="center" vertical="center"/>
      <protection hidden="1"/>
    </xf>
    <xf numFmtId="3" fontId="25" fillId="0" borderId="23" xfId="73" applyNumberFormat="1" applyFont="1" applyFill="1" applyBorder="1" applyAlignment="1" applyProtection="1">
      <alignment horizontal="center" vertical="center"/>
      <protection hidden="1"/>
    </xf>
    <xf numFmtId="3" fontId="25" fillId="47" borderId="36" xfId="73" applyNumberFormat="1" applyFont="1" applyFill="1" applyBorder="1" applyAlignment="1" applyProtection="1">
      <alignment horizontal="center" vertical="center"/>
      <protection hidden="1"/>
    </xf>
    <xf numFmtId="3" fontId="25" fillId="47" borderId="23" xfId="73" applyNumberFormat="1" applyFont="1" applyFill="1" applyBorder="1" applyAlignment="1" applyProtection="1">
      <alignment horizontal="center" vertical="center"/>
      <protection hidden="1"/>
    </xf>
    <xf numFmtId="172" fontId="25" fillId="0" borderId="23" xfId="73" applyNumberFormat="1" applyFont="1" applyFill="1" applyBorder="1" applyAlignment="1" applyProtection="1">
      <alignment horizontal="center" vertical="center"/>
      <protection hidden="1"/>
    </xf>
    <xf numFmtId="3" fontId="25" fillId="47" borderId="23" xfId="73" applyNumberFormat="1" applyFont="1" applyFill="1" applyBorder="1" applyAlignment="1" applyProtection="1">
      <alignment horizontal="right" vertical="center" indent="1"/>
      <protection hidden="1"/>
    </xf>
    <xf numFmtId="172" fontId="22" fillId="0" borderId="25" xfId="0" applyNumberFormat="1" applyFont="1" applyBorder="1" applyAlignment="1" applyProtection="1">
      <alignment horizontal="right" vertical="center" indent="1"/>
      <protection hidden="1"/>
    </xf>
    <xf numFmtId="3" fontId="23" fillId="0" borderId="21" xfId="0" applyNumberFormat="1" applyFont="1" applyBorder="1" applyAlignment="1" applyProtection="1">
      <alignment horizontal="center" vertical="center"/>
      <protection hidden="1"/>
    </xf>
    <xf numFmtId="3" fontId="22" fillId="0" borderId="37" xfId="0" applyNumberFormat="1" applyFont="1" applyBorder="1" applyAlignment="1" applyProtection="1">
      <alignment horizontal="right" vertical="center" indent="1"/>
      <protection hidden="1"/>
    </xf>
    <xf numFmtId="0" fontId="22" fillId="0" borderId="38" xfId="0" applyFont="1" applyBorder="1" applyAlignment="1" applyProtection="1">
      <alignment horizontal="center" vertical="center"/>
      <protection hidden="1"/>
    </xf>
    <xf numFmtId="3" fontId="22" fillId="0" borderId="38" xfId="0" applyNumberFormat="1" applyFont="1" applyFill="1" applyBorder="1" applyAlignment="1" applyProtection="1">
      <alignment horizontal="right" vertical="center" indent="1"/>
      <protection hidden="1"/>
    </xf>
    <xf numFmtId="3" fontId="22" fillId="0" borderId="38" xfId="0" applyNumberFormat="1" applyFont="1" applyBorder="1" applyAlignment="1" applyProtection="1">
      <alignment horizontal="right" vertical="center" indent="1"/>
      <protection hidden="1"/>
    </xf>
    <xf numFmtId="0" fontId="22" fillId="0" borderId="39" xfId="0" applyFont="1" applyBorder="1" applyAlignment="1" applyProtection="1">
      <alignment horizontal="center" vertical="center"/>
      <protection hidden="1"/>
    </xf>
    <xf numFmtId="172" fontId="23" fillId="0" borderId="40" xfId="0" applyNumberFormat="1" applyFont="1" applyBorder="1" applyAlignment="1" applyProtection="1">
      <alignment horizontal="right" vertical="center" indent="1"/>
      <protection hidden="1"/>
    </xf>
    <xf numFmtId="0" fontId="22" fillId="0" borderId="0" xfId="0" applyFont="1" applyBorder="1" applyAlignment="1" applyProtection="1">
      <alignment horizontal="left" vertical="center" indent="1"/>
      <protection hidden="1"/>
    </xf>
    <xf numFmtId="172" fontId="23" fillId="0" borderId="41" xfId="0" applyNumberFormat="1" applyFont="1" applyBorder="1" applyAlignment="1" applyProtection="1">
      <alignment horizontal="right" vertical="center" indent="1"/>
      <protection hidden="1"/>
    </xf>
    <xf numFmtId="0" fontId="44" fillId="0" borderId="0" xfId="0" applyFont="1" applyAlignment="1" applyProtection="1">
      <alignment horizontal="left" vertical="center"/>
      <protection hidden="1"/>
    </xf>
    <xf numFmtId="172" fontId="25" fillId="48" borderId="21" xfId="73" applyNumberFormat="1" applyFont="1" applyFill="1" applyBorder="1" applyAlignment="1" applyProtection="1">
      <alignment horizontal="right" vertical="center" indent="1"/>
      <protection hidden="1" locked="0"/>
    </xf>
    <xf numFmtId="172" fontId="25" fillId="48" borderId="19" xfId="73" applyNumberFormat="1" applyFont="1" applyFill="1" applyBorder="1" applyAlignment="1" applyProtection="1">
      <alignment horizontal="right" vertical="center" indent="1"/>
      <protection hidden="1" locked="0"/>
    </xf>
    <xf numFmtId="172" fontId="25" fillId="48" borderId="26" xfId="73" applyNumberFormat="1" applyFont="1" applyFill="1" applyBorder="1" applyAlignment="1" applyProtection="1">
      <alignment horizontal="right" vertical="center" indent="1"/>
      <protection hidden="1" locked="0"/>
    </xf>
    <xf numFmtId="172" fontId="25" fillId="48" borderId="23" xfId="73" applyNumberFormat="1" applyFont="1" applyFill="1" applyBorder="1" applyAlignment="1" applyProtection="1">
      <alignment horizontal="right" vertical="center" indent="1"/>
      <protection hidden="1" locked="0"/>
    </xf>
    <xf numFmtId="0" fontId="26" fillId="0" borderId="0" xfId="0" applyFont="1" applyAlignment="1" applyProtection="1">
      <alignment horizontal="center" vertical="center"/>
      <protection hidden="1"/>
    </xf>
    <xf numFmtId="0" fontId="44" fillId="0" borderId="0" xfId="0" applyFont="1" applyFill="1" applyAlignment="1" applyProtection="1">
      <alignment horizontal="left" vertical="center"/>
      <protection hidden="1"/>
    </xf>
    <xf numFmtId="0" fontId="22" fillId="0" borderId="0" xfId="0" applyFont="1" applyBorder="1" applyAlignment="1" applyProtection="1">
      <alignment horizontal="left" vertical="center"/>
      <protection hidden="1"/>
    </xf>
    <xf numFmtId="0" fontId="22" fillId="0" borderId="42" xfId="0" applyFont="1" applyBorder="1" applyAlignment="1" applyProtection="1">
      <alignment horizontal="left" vertical="center"/>
      <protection hidden="1"/>
    </xf>
    <xf numFmtId="49" fontId="24" fillId="47" borderId="43" xfId="73" applyNumberFormat="1" applyFont="1" applyFill="1" applyBorder="1" applyAlignment="1" applyProtection="1">
      <alignment horizontal="center" vertical="center"/>
      <protection hidden="1"/>
    </xf>
    <xf numFmtId="49" fontId="24" fillId="47" borderId="44" xfId="73" applyNumberFormat="1" applyFont="1" applyFill="1" applyBorder="1" applyAlignment="1" applyProtection="1">
      <alignment horizontal="center" vertical="center"/>
      <protection hidden="1"/>
    </xf>
    <xf numFmtId="49" fontId="24" fillId="47" borderId="45" xfId="73" applyNumberFormat="1" applyFont="1" applyFill="1" applyBorder="1" applyAlignment="1" applyProtection="1">
      <alignment horizontal="center" vertical="center"/>
      <protection hidden="1"/>
    </xf>
    <xf numFmtId="49" fontId="24" fillId="47" borderId="46" xfId="73" applyNumberFormat="1" applyFont="1" applyFill="1" applyBorder="1" applyAlignment="1" applyProtection="1">
      <alignment horizontal="center" vertical="center"/>
      <protection hidden="1"/>
    </xf>
  </cellXfs>
  <cellStyles count="9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20 % – Zvýraznění1 2" xfId="21"/>
    <cellStyle name="20 % – Zvýraznění2 2" xfId="22"/>
    <cellStyle name="20 % – Zvýraznění3 2" xfId="23"/>
    <cellStyle name="20 % – Zvýraznění4 2" xfId="24"/>
    <cellStyle name="20 % – Zvýraznění5 2" xfId="25"/>
    <cellStyle name="20 % – Zvýraznění6 2" xfId="26"/>
    <cellStyle name="40 % – Zvýraznění 1" xfId="27"/>
    <cellStyle name="40 % – Zvýraznění 2" xfId="28"/>
    <cellStyle name="40 % – Zvýraznění 3" xfId="29"/>
    <cellStyle name="40 % – Zvýraznění 4" xfId="30"/>
    <cellStyle name="40 % – Zvýraznění 5" xfId="31"/>
    <cellStyle name="40 % – Zvýraznění 6" xfId="32"/>
    <cellStyle name="40 % – Zvýraznění1 2" xfId="33"/>
    <cellStyle name="40 % – Zvýraznění2 2" xfId="34"/>
    <cellStyle name="40 % – Zvýraznění3 2" xfId="35"/>
    <cellStyle name="40 % – Zvýraznění4 2" xfId="36"/>
    <cellStyle name="40 % – Zvýraznění5 2" xfId="37"/>
    <cellStyle name="40 % – Zvýraznění6 2" xfId="38"/>
    <cellStyle name="60 % – Zvýraznění 1" xfId="39"/>
    <cellStyle name="60 % – Zvýraznění 2" xfId="40"/>
    <cellStyle name="60 % – Zvýraznění 3" xfId="41"/>
    <cellStyle name="60 % – Zvýraznění 4" xfId="42"/>
    <cellStyle name="60 % – Zvýraznění 5" xfId="43"/>
    <cellStyle name="60 % – Zvýraznění 6" xfId="44"/>
    <cellStyle name="60 % – Zvýraznění1 2" xfId="45"/>
    <cellStyle name="60 % – Zvýraznění2 2" xfId="46"/>
    <cellStyle name="60 % – Zvýraznění3 2" xfId="47"/>
    <cellStyle name="60 % – Zvýraznění4 2" xfId="48"/>
    <cellStyle name="60 % – Zvýraznění5 2" xfId="49"/>
    <cellStyle name="60 % – Zvýraznění6 2" xfId="50"/>
    <cellStyle name="Celkem" xfId="51"/>
    <cellStyle name="Celkem 2" xfId="52"/>
    <cellStyle name="Comma" xfId="53"/>
    <cellStyle name="Comma [0]" xfId="54"/>
    <cellStyle name="Hyperlink" xfId="55"/>
    <cellStyle name="Chybně 2" xfId="56"/>
    <cellStyle name="Kontrolní buňka" xfId="57"/>
    <cellStyle name="Kontrolní buňka 2" xfId="58"/>
    <cellStyle name="Currency" xfId="59"/>
    <cellStyle name="Currency [0]" xfId="60"/>
    <cellStyle name="Nadpis 1" xfId="61"/>
    <cellStyle name="Nadpis 1 2" xfId="62"/>
    <cellStyle name="Nadpis 2" xfId="63"/>
    <cellStyle name="Nadpis 2 2" xfId="64"/>
    <cellStyle name="Nadpis 3" xfId="65"/>
    <cellStyle name="Nadpis 3 2" xfId="66"/>
    <cellStyle name="Nadpis 4" xfId="67"/>
    <cellStyle name="Nadpis 4 2" xfId="68"/>
    <cellStyle name="Název" xfId="69"/>
    <cellStyle name="Název 2" xfId="70"/>
    <cellStyle name="Neutrální" xfId="71"/>
    <cellStyle name="Neutrální 2" xfId="72"/>
    <cellStyle name="normální 2" xfId="73"/>
    <cellStyle name="Followed Hyperlink" xfId="74"/>
    <cellStyle name="Poznámka" xfId="75"/>
    <cellStyle name="Poznámka 2" xfId="76"/>
    <cellStyle name="Percent" xfId="77"/>
    <cellStyle name="Propojená buňka" xfId="78"/>
    <cellStyle name="Propojená buňka 2" xfId="79"/>
    <cellStyle name="Správně" xfId="80"/>
    <cellStyle name="Správně 2" xfId="81"/>
    <cellStyle name="Špatně" xfId="82"/>
    <cellStyle name="Text upozornění" xfId="83"/>
    <cellStyle name="Text upozornění 2" xfId="84"/>
    <cellStyle name="Vstup" xfId="85"/>
    <cellStyle name="Vstup 2" xfId="86"/>
    <cellStyle name="Výpočet" xfId="87"/>
    <cellStyle name="Výpočet 2" xfId="88"/>
    <cellStyle name="Výstup" xfId="89"/>
    <cellStyle name="Výstup 2" xfId="90"/>
    <cellStyle name="Vysvětlující text" xfId="91"/>
    <cellStyle name="Vysvětlující text 2" xfId="92"/>
    <cellStyle name="Zvýraznění 1" xfId="93"/>
    <cellStyle name="Zvýraznění 1 2" xfId="94"/>
    <cellStyle name="Zvýraznění 2" xfId="95"/>
    <cellStyle name="Zvýraznění 2 2" xfId="96"/>
    <cellStyle name="Zvýraznění 3" xfId="97"/>
    <cellStyle name="Zvýraznění 3 2" xfId="98"/>
    <cellStyle name="Zvýraznění 4" xfId="99"/>
    <cellStyle name="Zvýraznění 4 2" xfId="100"/>
    <cellStyle name="Zvýraznění 5" xfId="101"/>
    <cellStyle name="Zvýraznění 5 2" xfId="102"/>
    <cellStyle name="Zvýraznění 6" xfId="103"/>
    <cellStyle name="Zvýraznění 6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tabSelected="1" zoomScalePageLayoutView="0" workbookViewId="0" topLeftCell="A1">
      <selection activeCell="E5" sqref="E5"/>
    </sheetView>
  </sheetViews>
  <sheetFormatPr defaultColWidth="9.140625" defaultRowHeight="15" customHeight="1"/>
  <cols>
    <col min="1" max="1" width="20.140625" style="11" bestFit="1" customWidth="1"/>
    <col min="2" max="2" width="10.7109375" style="11" customWidth="1"/>
    <col min="3" max="4" width="8.7109375" style="11" customWidth="1"/>
    <col min="5" max="5" width="16.7109375" style="11" customWidth="1"/>
    <col min="6" max="6" width="8.7109375" style="11" customWidth="1"/>
    <col min="7" max="7" width="16.7109375" style="11" customWidth="1"/>
    <col min="8" max="8" width="8.7109375" style="11" customWidth="1"/>
    <col min="9" max="9" width="16.7109375" style="11" customWidth="1"/>
    <col min="10" max="10" width="8.7109375" style="11" customWidth="1"/>
    <col min="11" max="11" width="16.7109375" style="11" customWidth="1"/>
    <col min="12" max="12" width="8.7109375" style="11" customWidth="1"/>
    <col min="13" max="13" width="16.7109375" style="11" customWidth="1"/>
    <col min="14" max="14" width="8.7109375" style="11" customWidth="1"/>
    <col min="15" max="15" width="16.7109375" style="11" customWidth="1"/>
    <col min="16" max="16" width="8.7109375" style="11" customWidth="1"/>
    <col min="17" max="17" width="16.7109375" style="11" customWidth="1"/>
    <col min="18" max="18" width="25.7109375" style="17" customWidth="1"/>
    <col min="19" max="16384" width="9.140625" style="11" customWidth="1"/>
  </cols>
  <sheetData>
    <row r="1" spans="1:18" ht="19.5" customHeight="1">
      <c r="A1" s="55" t="s">
        <v>20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9" ht="15" customHeight="1">
      <c r="A2" s="12"/>
      <c r="B2" s="12"/>
      <c r="C2" s="12"/>
      <c r="D2" s="13"/>
      <c r="E2" s="14"/>
      <c r="F2" s="14"/>
      <c r="G2" s="14"/>
      <c r="H2" s="13"/>
      <c r="I2" s="14"/>
      <c r="J2" s="13"/>
      <c r="K2" s="14"/>
      <c r="L2" s="13"/>
      <c r="M2" s="14"/>
      <c r="N2" s="13"/>
      <c r="O2" s="14"/>
      <c r="P2" s="13"/>
      <c r="Q2" s="14"/>
      <c r="R2" s="15"/>
      <c r="S2" s="16"/>
    </row>
    <row r="3" ht="15" customHeight="1" thickBot="1"/>
    <row r="4" spans="1:18" ht="19.5" customHeight="1" thickBot="1">
      <c r="A4" s="5" t="s">
        <v>9</v>
      </c>
      <c r="B4" s="6" t="s">
        <v>10</v>
      </c>
      <c r="C4" s="7" t="s">
        <v>1</v>
      </c>
      <c r="D4" s="59" t="s">
        <v>15</v>
      </c>
      <c r="E4" s="60"/>
      <c r="F4" s="61" t="s">
        <v>2</v>
      </c>
      <c r="G4" s="60"/>
      <c r="H4" s="62" t="s">
        <v>16</v>
      </c>
      <c r="I4" s="60"/>
      <c r="J4" s="62" t="s">
        <v>17</v>
      </c>
      <c r="K4" s="60"/>
      <c r="L4" s="62" t="s">
        <v>18</v>
      </c>
      <c r="M4" s="60"/>
      <c r="N4" s="62">
        <v>-0.99</v>
      </c>
      <c r="O4" s="60"/>
      <c r="P4" s="62" t="s">
        <v>0</v>
      </c>
      <c r="Q4" s="60"/>
      <c r="R4" s="18"/>
    </row>
    <row r="5" spans="1:18" ht="19.5" customHeight="1" thickTop="1">
      <c r="A5" s="3" t="s">
        <v>3</v>
      </c>
      <c r="B5" s="3" t="s">
        <v>11</v>
      </c>
      <c r="C5" s="4">
        <f>D5+F5+H5+J5+L5+N5+P5</f>
        <v>100</v>
      </c>
      <c r="D5" s="19">
        <v>10</v>
      </c>
      <c r="E5" s="51"/>
      <c r="F5" s="20">
        <v>10</v>
      </c>
      <c r="G5" s="51"/>
      <c r="H5" s="21">
        <v>10</v>
      </c>
      <c r="I5" s="51"/>
      <c r="J5" s="20">
        <v>10</v>
      </c>
      <c r="K5" s="51"/>
      <c r="L5" s="20">
        <v>20</v>
      </c>
      <c r="M5" s="51"/>
      <c r="N5" s="20">
        <v>20</v>
      </c>
      <c r="O5" s="51"/>
      <c r="P5" s="20">
        <v>20</v>
      </c>
      <c r="Q5" s="51"/>
      <c r="R5" s="22">
        <f>SUM(D5*E5)+(F5*G5)+(H5*I5)+(J5*K5)+(L5*M5)+(N5*O5)+(P5*Q5)</f>
        <v>0</v>
      </c>
    </row>
    <row r="6" spans="1:18" ht="19.5" customHeight="1">
      <c r="A6" s="1" t="s">
        <v>6</v>
      </c>
      <c r="B6" s="1" t="s">
        <v>11</v>
      </c>
      <c r="C6" s="9">
        <f>D6+F6+H6+J6+L6+N6+P6</f>
        <v>1370</v>
      </c>
      <c r="D6" s="23">
        <v>865</v>
      </c>
      <c r="E6" s="52"/>
      <c r="F6" s="24">
        <v>205</v>
      </c>
      <c r="G6" s="52"/>
      <c r="H6" s="24">
        <v>70</v>
      </c>
      <c r="I6" s="52"/>
      <c r="J6" s="24">
        <v>50</v>
      </c>
      <c r="K6" s="52"/>
      <c r="L6" s="24">
        <v>70</v>
      </c>
      <c r="M6" s="52"/>
      <c r="N6" s="24">
        <v>60</v>
      </c>
      <c r="O6" s="52"/>
      <c r="P6" s="24">
        <v>50</v>
      </c>
      <c r="Q6" s="52"/>
      <c r="R6" s="25">
        <f>SUM(D6*E6)+(F6*G6)+(H6*I6)+(J6*K6)+(L6*M6)+(N6*O6)+(P6*Q6)</f>
        <v>0</v>
      </c>
    </row>
    <row r="7" spans="1:18" ht="19.5" customHeight="1">
      <c r="A7" s="1" t="s">
        <v>6</v>
      </c>
      <c r="B7" s="1" t="s">
        <v>12</v>
      </c>
      <c r="C7" s="9">
        <f>J7+L7+N7+P7</f>
        <v>820</v>
      </c>
      <c r="D7" s="26" t="s">
        <v>7</v>
      </c>
      <c r="E7" s="27" t="s">
        <v>7</v>
      </c>
      <c r="F7" s="28" t="s">
        <v>7</v>
      </c>
      <c r="G7" s="27" t="s">
        <v>7</v>
      </c>
      <c r="H7" s="28" t="s">
        <v>7</v>
      </c>
      <c r="I7" s="27" t="s">
        <v>7</v>
      </c>
      <c r="J7" s="24">
        <v>20</v>
      </c>
      <c r="K7" s="52"/>
      <c r="L7" s="24">
        <v>150</v>
      </c>
      <c r="M7" s="52"/>
      <c r="N7" s="24">
        <v>250</v>
      </c>
      <c r="O7" s="52"/>
      <c r="P7" s="24">
        <v>400</v>
      </c>
      <c r="Q7" s="52"/>
      <c r="R7" s="25">
        <f>SUM(J7*K7)+(L7*M7)+(N7*O7)+(P7*Q7)</f>
        <v>0</v>
      </c>
    </row>
    <row r="8" spans="1:18" ht="19.5" customHeight="1">
      <c r="A8" s="1" t="s">
        <v>5</v>
      </c>
      <c r="B8" s="1" t="s">
        <v>11</v>
      </c>
      <c r="C8" s="4">
        <f>H8+J8+L8+N8+P8</f>
        <v>390</v>
      </c>
      <c r="D8" s="26" t="s">
        <v>7</v>
      </c>
      <c r="E8" s="27" t="s">
        <v>7</v>
      </c>
      <c r="F8" s="28" t="s">
        <v>7</v>
      </c>
      <c r="G8" s="27" t="s">
        <v>7</v>
      </c>
      <c r="H8" s="29">
        <v>20</v>
      </c>
      <c r="I8" s="52"/>
      <c r="J8" s="29">
        <v>30</v>
      </c>
      <c r="K8" s="52"/>
      <c r="L8" s="29">
        <v>40</v>
      </c>
      <c r="M8" s="52"/>
      <c r="N8" s="29">
        <v>150</v>
      </c>
      <c r="O8" s="52"/>
      <c r="P8" s="29">
        <v>150</v>
      </c>
      <c r="Q8" s="52"/>
      <c r="R8" s="25">
        <f>SUM(H8*I8)+(J8*K8)+(L8*M8)+(N8*O8)+(P8*Q8)</f>
        <v>0</v>
      </c>
    </row>
    <row r="9" spans="1:18" ht="19.5" customHeight="1">
      <c r="A9" s="10" t="s">
        <v>4</v>
      </c>
      <c r="B9" s="1" t="s">
        <v>11</v>
      </c>
      <c r="C9" s="4">
        <f>H9+J9+L9+N9+P9</f>
        <v>70</v>
      </c>
      <c r="D9" s="30" t="s">
        <v>7</v>
      </c>
      <c r="E9" s="31" t="s">
        <v>7</v>
      </c>
      <c r="F9" s="32" t="s">
        <v>7</v>
      </c>
      <c r="G9" s="31" t="s">
        <v>7</v>
      </c>
      <c r="H9" s="33">
        <v>10</v>
      </c>
      <c r="I9" s="53"/>
      <c r="J9" s="33">
        <v>10</v>
      </c>
      <c r="K9" s="53"/>
      <c r="L9" s="33">
        <v>10</v>
      </c>
      <c r="M9" s="52"/>
      <c r="N9" s="33">
        <v>20</v>
      </c>
      <c r="O9" s="52"/>
      <c r="P9" s="33">
        <v>20</v>
      </c>
      <c r="Q9" s="52"/>
      <c r="R9" s="25">
        <f>SUM(H9*I9)+(J9*K9)+(L9*M9)+(N9*O9)+(P9*Q9)</f>
        <v>0</v>
      </c>
    </row>
    <row r="10" spans="1:18" ht="19.5" customHeight="1" thickBot="1">
      <c r="A10" s="8" t="s">
        <v>4</v>
      </c>
      <c r="B10" s="1" t="s">
        <v>12</v>
      </c>
      <c r="C10" s="4">
        <f>L10+N10+P10</f>
        <v>250</v>
      </c>
      <c r="D10" s="34" t="s">
        <v>7</v>
      </c>
      <c r="E10" s="35" t="s">
        <v>7</v>
      </c>
      <c r="F10" s="36" t="s">
        <v>7</v>
      </c>
      <c r="G10" s="35" t="s">
        <v>7</v>
      </c>
      <c r="H10" s="37" t="s">
        <v>7</v>
      </c>
      <c r="I10" s="38" t="s">
        <v>7</v>
      </c>
      <c r="J10" s="37" t="s">
        <v>7</v>
      </c>
      <c r="K10" s="38" t="s">
        <v>7</v>
      </c>
      <c r="L10" s="39">
        <v>50</v>
      </c>
      <c r="M10" s="54"/>
      <c r="N10" s="39">
        <v>100</v>
      </c>
      <c r="O10" s="54"/>
      <c r="P10" s="39">
        <v>100</v>
      </c>
      <c r="Q10" s="54"/>
      <c r="R10" s="40">
        <f>SUM(L10*M10)+(N10*O10)+(P10*Q10)</f>
        <v>0</v>
      </c>
    </row>
    <row r="11" spans="1:18" ht="19.5" customHeight="1" thickBot="1" thickTop="1">
      <c r="A11" s="41">
        <f>SUM(D11:P11)</f>
        <v>3000</v>
      </c>
      <c r="B11" s="12"/>
      <c r="C11" s="2"/>
      <c r="D11" s="42">
        <f>SUM(D5:D10)</f>
        <v>875</v>
      </c>
      <c r="E11" s="43" t="s">
        <v>7</v>
      </c>
      <c r="F11" s="44">
        <f>SUM(F5:F10)</f>
        <v>215</v>
      </c>
      <c r="G11" s="43" t="s">
        <v>7</v>
      </c>
      <c r="H11" s="45">
        <f>SUM(H5:H10)</f>
        <v>110</v>
      </c>
      <c r="I11" s="43" t="s">
        <v>7</v>
      </c>
      <c r="J11" s="45">
        <f>SUM(J5:J10)</f>
        <v>120</v>
      </c>
      <c r="K11" s="43" t="s">
        <v>7</v>
      </c>
      <c r="L11" s="45">
        <f>SUM(L5:L10)</f>
        <v>340</v>
      </c>
      <c r="M11" s="43" t="s">
        <v>7</v>
      </c>
      <c r="N11" s="45">
        <f>SUM(N5:N10)</f>
        <v>600</v>
      </c>
      <c r="O11" s="43" t="s">
        <v>7</v>
      </c>
      <c r="P11" s="45">
        <f>SUM(P5:P10)</f>
        <v>740</v>
      </c>
      <c r="Q11" s="46" t="s">
        <v>7</v>
      </c>
      <c r="R11" s="47">
        <f>SUM(R5:R10)</f>
        <v>0</v>
      </c>
    </row>
    <row r="12" spans="1:18" ht="15" customHeight="1">
      <c r="A12" s="12"/>
      <c r="B12" s="12"/>
      <c r="C12" s="12"/>
      <c r="D12" s="13"/>
      <c r="E12" s="14"/>
      <c r="F12" s="14"/>
      <c r="G12" s="14"/>
      <c r="H12" s="13"/>
      <c r="I12" s="14"/>
      <c r="J12" s="13"/>
      <c r="K12" s="14"/>
      <c r="L12" s="13"/>
      <c r="M12" s="14"/>
      <c r="N12" s="13"/>
      <c r="O12" s="14"/>
      <c r="P12" s="13"/>
      <c r="Q12" s="14"/>
      <c r="R12" s="15"/>
    </row>
    <row r="13" spans="1:18" ht="15" customHeight="1" thickBot="1">
      <c r="A13" s="12"/>
      <c r="B13" s="12"/>
      <c r="C13" s="12"/>
      <c r="D13" s="13"/>
      <c r="E13" s="14"/>
      <c r="F13" s="14"/>
      <c r="G13" s="14"/>
      <c r="H13" s="13"/>
      <c r="I13" s="14"/>
      <c r="J13" s="13"/>
      <c r="K13" s="14"/>
      <c r="L13" s="13"/>
      <c r="M13" s="14"/>
      <c r="N13" s="13"/>
      <c r="O13" s="14"/>
      <c r="P13" s="13"/>
      <c r="Q13" s="14"/>
      <c r="R13" s="15"/>
    </row>
    <row r="14" spans="1:18" ht="19.5" customHeight="1" thickBot="1">
      <c r="A14" s="48" t="s">
        <v>8</v>
      </c>
      <c r="B14" s="48"/>
      <c r="C14" s="12">
        <f>SUM(C5:C10)</f>
        <v>3000</v>
      </c>
      <c r="D14" s="13"/>
      <c r="E14" s="14"/>
      <c r="F14" s="14"/>
      <c r="G14" s="14"/>
      <c r="H14" s="13"/>
      <c r="I14" s="14"/>
      <c r="J14" s="13"/>
      <c r="K14" s="14"/>
      <c r="L14" s="13"/>
      <c r="N14" s="13"/>
      <c r="P14" s="57" t="s">
        <v>13</v>
      </c>
      <c r="Q14" s="58"/>
      <c r="R14" s="49">
        <f>SUM(R11)</f>
        <v>0</v>
      </c>
    </row>
    <row r="17" spans="1:18" ht="19.5" customHeight="1">
      <c r="A17" s="56" t="s">
        <v>19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</row>
    <row r="18" ht="15" customHeight="1">
      <c r="A18" s="50" t="s">
        <v>14</v>
      </c>
    </row>
  </sheetData>
  <sheetProtection password="CC09" sheet="1" selectLockedCells="1"/>
  <mergeCells count="10">
    <mergeCell ref="A1:R1"/>
    <mergeCell ref="A17:R17"/>
    <mergeCell ref="P14:Q14"/>
    <mergeCell ref="D4:E4"/>
    <mergeCell ref="F4:G4"/>
    <mergeCell ref="H4:I4"/>
    <mergeCell ref="J4:K4"/>
    <mergeCell ref="N4:O4"/>
    <mergeCell ref="P4:Q4"/>
    <mergeCell ref="L4:M4"/>
  </mergeCells>
  <printOptions horizontalCentered="1"/>
  <pageMargins left="0.6299212598425197" right="0.6299212598425197" top="1.141732283464567" bottom="1.141732283464567" header="0.5118110236220472" footer="0.5118110236220472"/>
  <pageSetup fitToHeight="0" fitToWidth="1" horizontalDpi="600" verticalDpi="600" orientation="landscape" paperSize="9" scale="54" r:id="rId1"/>
  <headerFooter>
    <oddHeader xml:space="preserve">&amp;L&amp;"Verdana,Obyčejné"&amp;10&amp;K01+021Příloha č. 2 smlouvy - Nabídkový list těžební činnosti (Závazný ceník)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Vohradský Roman Ing.</dc:creator>
  <cp:keywords/>
  <dc:description/>
  <cp:lastModifiedBy>Lenka Suchánková</cp:lastModifiedBy>
  <cp:lastPrinted>2023-06-23T06:01:57Z</cp:lastPrinted>
  <dcterms:created xsi:type="dcterms:W3CDTF">2011-03-14T14:24:59Z</dcterms:created>
  <dcterms:modified xsi:type="dcterms:W3CDTF">2023-07-12T12:19:56Z</dcterms:modified>
  <cp:category/>
  <cp:version/>
  <cp:contentType/>
  <cp:contentStatus/>
</cp:coreProperties>
</file>