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activeTab="0"/>
  </bookViews>
  <sheets>
    <sheet name="PS_VM" sheetId="2" r:id="rId1"/>
  </sheets>
  <definedNames/>
  <calcPr calcId="162913"/>
</workbook>
</file>

<file path=xl/sharedStrings.xml><?xml version="1.0" encoding="utf-8"?>
<sst xmlns="http://schemas.openxmlformats.org/spreadsheetml/2006/main" count="103" uniqueCount="78">
  <si>
    <t>Položka</t>
  </si>
  <si>
    <t>Vyčištění za mokra dvoustupňové (mokré vytírání)</t>
  </si>
  <si>
    <t>Podlahy</t>
  </si>
  <si>
    <t>Stoly, nábytek</t>
  </si>
  <si>
    <t>Dveře, dveřní rámy, kliky, panty</t>
  </si>
  <si>
    <t>Ohmaty a viditelné nečistoty</t>
  </si>
  <si>
    <t>Vyčištění a vyleštění baterií, umyvadel a dřezů včetně odkapávacích ploch</t>
  </si>
  <si>
    <t>Vyčištění umyvadel</t>
  </si>
  <si>
    <t>Vyčištění armatur, odstranění vodního kamene</t>
  </si>
  <si>
    <t>Kompletní vyčištění sprchy za mokra a dezinfekce, odstranění vodního kamene</t>
  </si>
  <si>
    <t>Činnosti prováděné 1x týdně</t>
  </si>
  <si>
    <t>2 ks</t>
  </si>
  <si>
    <t>Nabídková cena v Kč bez DPH (za měsíc)</t>
  </si>
  <si>
    <t>Uchazeč vyplní žlutě vyznačená pole.</t>
  </si>
  <si>
    <t>Nabídková cena v Kč bez DPH (za 1 provedení prací)</t>
  </si>
  <si>
    <t>Prostory typ A, B, C, D</t>
  </si>
  <si>
    <t>Prostory typ C - Kuchyně</t>
  </si>
  <si>
    <t xml:space="preserve">Prostory typ D - Sanitární zařízení          </t>
  </si>
  <si>
    <t>Pavučiny</t>
  </si>
  <si>
    <t>Prostory typ D - Sanitární zařízení</t>
  </si>
  <si>
    <t>Odstranění pavučin až po strop včetně (1 místnost = 1ks)</t>
  </si>
  <si>
    <t>Kompletní vyčištění za mokra, dezinfekce, odstranění vodního kamene i nad 1,60 m - kachlované a dělící stěny, sprchové závěsy</t>
  </si>
  <si>
    <t>B - chodby, haly, schodiště, šatny</t>
  </si>
  <si>
    <t>A - kanceláře, zasedací místnosti, laboratoře</t>
  </si>
  <si>
    <t>C - zejm. kuchyně, jídelny</t>
  </si>
  <si>
    <t>D - zejm. soc. zařízení (WC, koupelny)</t>
  </si>
  <si>
    <t>Odpadkové koše/nádoby</t>
  </si>
  <si>
    <t xml:space="preserve">Vysátí kobercové plochy </t>
  </si>
  <si>
    <t>Celková cena v Kč bez DPH za 1 rok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</si>
  <si>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/ks</t>
    </r>
  </si>
  <si>
    <t>Cena v Kč bez DPH (za 1 rok)</t>
  </si>
  <si>
    <t>počet opakování 12 (1 rok)</t>
  </si>
  <si>
    <t>počet opakování 2 (2x ročně)</t>
  </si>
  <si>
    <t xml:space="preserve">Cena v Kč bez DPH (za 1 rok) </t>
  </si>
  <si>
    <t>Typy prostor</t>
  </si>
  <si>
    <t>Příloha č. 2  - Harmonogram úklidu</t>
  </si>
  <si>
    <t>Smlouva o poskytování úklidových služeb                                                                                 strana 3 z 3</t>
  </si>
  <si>
    <t>PS Vysoké Mýto</t>
  </si>
  <si>
    <t>Činnosti prováděné 2x týdně</t>
  </si>
  <si>
    <t>Vymývání odpadkových nádob</t>
  </si>
  <si>
    <t>Souhrnná tabulka - PS Vysoké Mýto</t>
  </si>
  <si>
    <t>Činnosti prováděné 2x za rok - cena v Kč bez DPH (za 1 provedení prací)</t>
  </si>
  <si>
    <t>Činnosti prováděné 1x denně</t>
  </si>
  <si>
    <t>Činnosti prováděné 1x měsíc</t>
  </si>
  <si>
    <t>Činnosti prováděné 2x za rok</t>
  </si>
  <si>
    <t>WC mísy a pisoáry - kompletní mokré vyčištění a dezinfekce, včetně rukojetí splachovacího zařízení , odstranění močových usazenin a vodního kamene</t>
  </si>
  <si>
    <t>Odstranění viditelných nečistot a ohmatků - dávkovače mýdla</t>
  </si>
  <si>
    <t>Vyčištění a omytí zrcadel - toalety a umývárny</t>
  </si>
  <si>
    <t>Odstranění viditelných nečistot a ohmatů držáků s toaletním papírem</t>
  </si>
  <si>
    <t>Kompletní vyčištění a dezinfekce WC štětky, v případě potřeby výměna štětky</t>
  </si>
  <si>
    <t>Odstranění ohmatů a viditelných nečistot - skříně, nábytkové stěny, kuchyňské skříně - kanceláře a kuchyňky (1 místnost = 1ks)</t>
  </si>
  <si>
    <t>Stírání prachu ze svislých ploch nábytku do výše 1,6 m (1 místnost = 1ks)</t>
  </si>
  <si>
    <r>
      <t>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/ks</t>
    </r>
  </si>
  <si>
    <t>Kompletní vyčištění včetně skleněných výplní a zárubní</t>
  </si>
  <si>
    <t xml:space="preserve">Kompletní vyčištění za mokra, dezinfekce, odstranění vodního kamene obkladu do 1,80 m </t>
  </si>
  <si>
    <t xml:space="preserve">Kompletní vyčištění za mokra, dezinfekce, odstranění vodního kamene podlahy - dlažba </t>
  </si>
  <si>
    <t>Okna,rámy</t>
  </si>
  <si>
    <t>Kompletní vyčištění za vlhka zevnitř i zevně včetně rámů a vnitřních a vnějších parapetů -  (uvedena celková plocha, tj. 2 strany)</t>
  </si>
  <si>
    <t>Kompletní vyčištění za vlhka zevnitř i zevně včetně rámů a vnitřních a vnějších parapetů s žaluziemi z vnitřní strany -  (uvedena celková plocha, tj. 2 strany)</t>
  </si>
  <si>
    <t>Činnosti prováděné denně,1x týdně, 2x týdně, 1x měsíčně - cena v Kč bez DPH (za měsíc)</t>
  </si>
  <si>
    <t>V ceně úklidu jsou úklidové a čistící prostředky.</t>
  </si>
  <si>
    <t>Do úklidu nepatří vybavování toal. papírem, mýdlem a praní ručníků.</t>
  </si>
  <si>
    <t>Odpadkové koše se vyprazdňují do popelnic Povodí Labe.</t>
  </si>
  <si>
    <t>Povodí Labe poskytne úklidovou komoru na úschovu úklidových prostředků.</t>
  </si>
  <si>
    <t>Úklid bude prováděn mimo pracovní dobu, která je u PL 7:00 - 15:00 hod.</t>
  </si>
  <si>
    <t>Ve výjimečných případech lze domluvit úklid i v pracovní době.</t>
  </si>
  <si>
    <t>Parapety</t>
  </si>
  <si>
    <t>vyčištění za vlhka</t>
  </si>
  <si>
    <r>
      <t>Vyprázdnění odpadkových košů, vložení sáčku, vyčištění za mokra zevně i zevnitř</t>
    </r>
    <r>
      <rPr>
        <sz val="10"/>
        <color theme="1" tint="0.04998999834060669"/>
        <rFont val="Calibri"/>
        <family val="2"/>
        <scheme val="minor"/>
      </rPr>
      <t>, přesun odpadu na určené místo (popelnice)</t>
    </r>
  </si>
  <si>
    <t>Vlhké omytí - kuchyňské linky, skříňky, zařizovací předměty</t>
  </si>
  <si>
    <t>Vyčištění za mokra dvoustupňové (mokré vytírání) - spisovny, technické místnosti, komory</t>
  </si>
  <si>
    <t>topná tělesa</t>
  </si>
  <si>
    <t>odstranění prachu z otopných těles</t>
  </si>
  <si>
    <t>Dřezy, pracovní plochy, mikrovlnná trouba, lednice, digestoř – vyčištění zevně za vlhka</t>
  </si>
  <si>
    <t>Kompletní vyčištění za vlhka - stoly v  zasedací místnost</t>
  </si>
  <si>
    <t>Odstranění stříkanců a jiných nečistot ve sprchovacích oblastech + ostatní omyvatené stěny</t>
  </si>
  <si>
    <t>Celková cena v Kč bez DPH za 2 roky</t>
  </si>
  <si>
    <t>Povodí Labe, státní podnik - provozovní středisko Vysoké Mýto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</si>
</sst>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 tint="0.0499899983406066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 tint="-0.3499799966812134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Font="1" applyBorder="1"/>
    <xf numFmtId="4" fontId="7" fillId="2" borderId="1" xfId="0" applyNumberFormat="1" applyFont="1" applyFill="1" applyBorder="1"/>
    <xf numFmtId="0" fontId="2" fillId="3" borderId="1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5" fillId="0" borderId="0" xfId="0" applyFont="1"/>
    <xf numFmtId="0" fontId="3" fillId="3" borderId="1" xfId="0" applyFont="1" applyFill="1" applyBorder="1" applyAlignment="1">
      <alignment wrapText="1"/>
    </xf>
    <xf numFmtId="0" fontId="2" fillId="4" borderId="1" xfId="0" applyFont="1" applyFill="1" applyBorder="1"/>
    <xf numFmtId="0" fontId="10" fillId="0" borderId="1" xfId="0" applyFont="1" applyBorder="1"/>
    <xf numFmtId="0" fontId="11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4" fillId="0" borderId="1" xfId="0" applyFont="1" applyBorder="1"/>
    <xf numFmtId="0" fontId="7" fillId="0" borderId="0" xfId="0" applyFont="1" applyBorder="1" applyAlignment="1">
      <alignment vertical="center" wrapText="1"/>
    </xf>
    <xf numFmtId="4" fontId="7" fillId="0" borderId="0" xfId="0" applyNumberFormat="1" applyFont="1" applyFill="1" applyBorder="1"/>
    <xf numFmtId="0" fontId="7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Font="1"/>
    <xf numFmtId="0" fontId="8" fillId="3" borderId="1" xfId="0" applyFont="1" applyFill="1" applyBorder="1"/>
    <xf numFmtId="0" fontId="16" fillId="0" borderId="0" xfId="0" applyFont="1" applyAlignment="1">
      <alignment horizontal="center"/>
    </xf>
    <xf numFmtId="0" fontId="4" fillId="0" borderId="0" xfId="0" applyFont="1" applyBorder="1"/>
    <xf numFmtId="0" fontId="16" fillId="0" borderId="0" xfId="0" applyFont="1" applyBorder="1"/>
    <xf numFmtId="0" fontId="17" fillId="0" borderId="0" xfId="0" applyFont="1"/>
    <xf numFmtId="0" fontId="10" fillId="0" borderId="1" xfId="0" applyFont="1" applyBorder="1" applyAlignment="1">
      <alignment horizontal="right"/>
    </xf>
    <xf numFmtId="0" fontId="10" fillId="5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0" fontId="4" fillId="6" borderId="2" xfId="0" applyFont="1" applyFill="1" applyBorder="1"/>
    <xf numFmtId="0" fontId="2" fillId="6" borderId="1" xfId="0" applyFont="1" applyFill="1" applyBorder="1" applyAlignment="1">
      <alignment horizontal="center" wrapText="1"/>
    </xf>
    <xf numFmtId="0" fontId="4" fillId="7" borderId="2" xfId="0" applyFont="1" applyFill="1" applyBorder="1"/>
    <xf numFmtId="0" fontId="2" fillId="7" borderId="1" xfId="0" applyFont="1" applyFill="1" applyBorder="1" applyAlignment="1">
      <alignment horizontal="center" wrapText="1"/>
    </xf>
    <xf numFmtId="0" fontId="4" fillId="8" borderId="2" xfId="0" applyFont="1" applyFill="1" applyBorder="1"/>
    <xf numFmtId="0" fontId="2" fillId="8" borderId="1" xfId="0" applyFont="1" applyFill="1" applyBorder="1" applyAlignment="1">
      <alignment horizontal="center" wrapText="1"/>
    </xf>
    <xf numFmtId="0" fontId="4" fillId="9" borderId="2" xfId="0" applyFont="1" applyFill="1" applyBorder="1"/>
    <xf numFmtId="0" fontId="2" fillId="9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right"/>
    </xf>
    <xf numFmtId="0" fontId="18" fillId="3" borderId="1" xfId="0" applyFont="1" applyFill="1" applyBorder="1" applyAlignment="1">
      <alignment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4" fillId="10" borderId="2" xfId="0" applyFont="1" applyFill="1" applyBorder="1"/>
    <xf numFmtId="0" fontId="2" fillId="10" borderId="1" xfId="0" applyFont="1" applyFill="1" applyBorder="1" applyAlignment="1">
      <alignment horizontal="center" wrapText="1"/>
    </xf>
    <xf numFmtId="0" fontId="8" fillId="0" borderId="0" xfId="0" applyFont="1"/>
    <xf numFmtId="0" fontId="7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left"/>
    </xf>
    <xf numFmtId="0" fontId="5" fillId="0" borderId="0" xfId="0" applyFont="1" applyBorder="1"/>
    <xf numFmtId="0" fontId="18" fillId="0" borderId="1" xfId="0" applyFont="1" applyBorder="1"/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wrapText="1"/>
    </xf>
    <xf numFmtId="0" fontId="7" fillId="0" borderId="5" xfId="0" applyFont="1" applyBorder="1"/>
    <xf numFmtId="4" fontId="7" fillId="0" borderId="6" xfId="0" applyNumberFormat="1" applyFont="1" applyBorder="1"/>
    <xf numFmtId="0" fontId="8" fillId="0" borderId="7" xfId="0" applyFont="1" applyBorder="1"/>
    <xf numFmtId="0" fontId="8" fillId="0" borderId="6" xfId="0" applyFont="1" applyBorder="1"/>
    <xf numFmtId="0" fontId="7" fillId="0" borderId="8" xfId="0" applyFont="1" applyBorder="1"/>
    <xf numFmtId="4" fontId="7" fillId="0" borderId="9" xfId="0" applyNumberFormat="1" applyFont="1" applyBorder="1"/>
    <xf numFmtId="0" fontId="7" fillId="0" borderId="10" xfId="0" applyFont="1" applyBorder="1"/>
    <xf numFmtId="0" fontId="8" fillId="0" borderId="11" xfId="0" applyFont="1" applyBorder="1"/>
    <xf numFmtId="0" fontId="7" fillId="0" borderId="12" xfId="0" applyFont="1" applyBorder="1"/>
    <xf numFmtId="4" fontId="7" fillId="0" borderId="13" xfId="0" applyNumberFormat="1" applyFont="1" applyBorder="1"/>
    <xf numFmtId="0" fontId="14" fillId="11" borderId="14" xfId="0" applyFont="1" applyFill="1" applyBorder="1"/>
    <xf numFmtId="4" fontId="14" fillId="11" borderId="15" xfId="0" applyNumberFormat="1" applyFont="1" applyFill="1" applyBorder="1"/>
    <xf numFmtId="0" fontId="7" fillId="0" borderId="0" xfId="0" applyFont="1"/>
    <xf numFmtId="0" fontId="7" fillId="2" borderId="1" xfId="0" applyFont="1" applyFill="1" applyBorder="1" applyAlignment="1">
      <alignment vertical="center" wrapText="1"/>
    </xf>
    <xf numFmtId="4" fontId="14" fillId="2" borderId="1" xfId="0" applyNumberFormat="1" applyFont="1" applyFill="1" applyBorder="1"/>
    <xf numFmtId="0" fontId="14" fillId="2" borderId="1" xfId="0" applyFont="1" applyFill="1" applyBorder="1" applyAlignment="1">
      <alignment vertical="center" wrapText="1"/>
    </xf>
    <xf numFmtId="0" fontId="14" fillId="12" borderId="14" xfId="0" applyFont="1" applyFill="1" applyBorder="1"/>
    <xf numFmtId="4" fontId="14" fillId="12" borderId="15" xfId="0" applyNumberFormat="1" applyFont="1" applyFill="1" applyBorder="1"/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2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tabSelected="1" workbookViewId="0" topLeftCell="A1">
      <selection activeCell="A8" sqref="A8"/>
    </sheetView>
  </sheetViews>
  <sheetFormatPr defaultColWidth="9.140625" defaultRowHeight="15"/>
  <cols>
    <col min="1" max="1" width="122.00390625" style="22" customWidth="1"/>
    <col min="2" max="2" width="9.28125" style="22" bestFit="1" customWidth="1"/>
    <col min="3" max="16384" width="9.140625" style="22" customWidth="1"/>
  </cols>
  <sheetData>
    <row r="1" spans="1:2" ht="21">
      <c r="A1" s="71" t="s">
        <v>35</v>
      </c>
      <c r="B1" s="71"/>
    </row>
    <row r="2" spans="1:2" ht="15.75">
      <c r="A2" s="72" t="s">
        <v>77</v>
      </c>
      <c r="B2" s="72"/>
    </row>
    <row r="3" spans="1:2" ht="15.75">
      <c r="A3" s="24"/>
      <c r="B3" s="24"/>
    </row>
    <row r="4" ht="15" customHeight="1">
      <c r="A4" s="25" t="s">
        <v>34</v>
      </c>
    </row>
    <row r="5" s="6" customFormat="1" ht="15.75">
      <c r="A5" s="26" t="s">
        <v>23</v>
      </c>
    </row>
    <row r="6" s="6" customFormat="1" ht="15.75">
      <c r="A6" s="26" t="s">
        <v>22</v>
      </c>
    </row>
    <row r="7" ht="15.75">
      <c r="A7" s="26" t="s">
        <v>24</v>
      </c>
    </row>
    <row r="8" ht="15.75">
      <c r="A8" s="26" t="s">
        <v>25</v>
      </c>
    </row>
    <row r="10" spans="1:2" ht="18.75">
      <c r="A10" s="35" t="s">
        <v>42</v>
      </c>
      <c r="B10" s="36"/>
    </row>
    <row r="11" spans="1:2" ht="17.25">
      <c r="A11" s="9" t="s">
        <v>0</v>
      </c>
      <c r="B11" s="20" t="s">
        <v>29</v>
      </c>
    </row>
    <row r="12" spans="1:2" ht="15">
      <c r="A12" s="3" t="s">
        <v>15</v>
      </c>
      <c r="B12" s="21"/>
    </row>
    <row r="13" spans="1:2" ht="15">
      <c r="A13" s="4" t="s">
        <v>2</v>
      </c>
      <c r="B13" s="1"/>
    </row>
    <row r="14" spans="1:2" ht="15">
      <c r="A14" s="5" t="s">
        <v>1</v>
      </c>
      <c r="B14" s="16">
        <v>250.52</v>
      </c>
    </row>
    <row r="15" spans="1:2" ht="15">
      <c r="A15" s="4" t="s">
        <v>26</v>
      </c>
      <c r="B15" s="11"/>
    </row>
    <row r="16" spans="1:2" ht="15">
      <c r="A16" s="5" t="s">
        <v>68</v>
      </c>
      <c r="B16" s="5">
        <v>19</v>
      </c>
    </row>
    <row r="17" spans="1:2" ht="15">
      <c r="A17" s="8" t="s">
        <v>17</v>
      </c>
      <c r="B17" s="23"/>
    </row>
    <row r="18" spans="1:2" ht="15">
      <c r="A18" s="15" t="s">
        <v>45</v>
      </c>
      <c r="B18" s="5">
        <v>5</v>
      </c>
    </row>
    <row r="19" spans="1:2" ht="15">
      <c r="A19" s="66" t="s">
        <v>12</v>
      </c>
      <c r="B19" s="2"/>
    </row>
    <row r="21" spans="1:2" ht="18.75">
      <c r="A21" s="31" t="s">
        <v>38</v>
      </c>
      <c r="B21" s="32"/>
    </row>
    <row r="22" spans="1:2" ht="15.75">
      <c r="A22" s="41" t="s">
        <v>0</v>
      </c>
      <c r="B22" s="42" t="s">
        <v>52</v>
      </c>
    </row>
    <row r="23" spans="1:2" ht="15">
      <c r="A23" s="19" t="s">
        <v>15</v>
      </c>
      <c r="B23" s="46"/>
    </row>
    <row r="24" spans="1:2" ht="15">
      <c r="A24" s="4" t="s">
        <v>2</v>
      </c>
      <c r="B24" s="5"/>
    </row>
    <row r="25" spans="1:2" ht="15">
      <c r="A25" s="10" t="s">
        <v>27</v>
      </c>
      <c r="B25" s="16">
        <v>76.7</v>
      </c>
    </row>
    <row r="26" spans="1:2" ht="15">
      <c r="A26" s="19" t="s">
        <v>16</v>
      </c>
      <c r="B26" s="48"/>
    </row>
    <row r="27" spans="1:2" ht="15">
      <c r="A27" s="14" t="s">
        <v>73</v>
      </c>
      <c r="B27" s="28">
        <v>2</v>
      </c>
    </row>
    <row r="28" spans="1:2" ht="15">
      <c r="A28" s="12" t="s">
        <v>6</v>
      </c>
      <c r="B28" s="28">
        <v>2</v>
      </c>
    </row>
    <row r="29" spans="1:2" ht="15">
      <c r="A29" s="12" t="s">
        <v>69</v>
      </c>
      <c r="B29" s="28">
        <v>2</v>
      </c>
    </row>
    <row r="30" spans="1:2" ht="15">
      <c r="A30" s="40" t="s">
        <v>17</v>
      </c>
      <c r="B30" s="48"/>
    </row>
    <row r="31" spans="1:2" ht="15">
      <c r="A31" s="14" t="s">
        <v>46</v>
      </c>
      <c r="B31" s="30">
        <v>4</v>
      </c>
    </row>
    <row r="32" spans="1:2" ht="15">
      <c r="A32" s="14" t="s">
        <v>7</v>
      </c>
      <c r="B32" s="30">
        <v>4</v>
      </c>
    </row>
    <row r="33" spans="1:2" ht="15">
      <c r="A33" s="5" t="s">
        <v>47</v>
      </c>
      <c r="B33" s="30">
        <v>3</v>
      </c>
    </row>
    <row r="34" spans="1:2" ht="15">
      <c r="A34" s="14" t="s">
        <v>8</v>
      </c>
      <c r="B34" s="29">
        <v>5</v>
      </c>
    </row>
    <row r="35" spans="1:2" ht="15">
      <c r="A35" s="14" t="s">
        <v>48</v>
      </c>
      <c r="B35" s="29">
        <v>5</v>
      </c>
    </row>
    <row r="36" spans="1:3" s="7" customFormat="1" ht="15">
      <c r="A36" s="14" t="s">
        <v>49</v>
      </c>
      <c r="B36" s="28">
        <v>5</v>
      </c>
      <c r="C36" s="49"/>
    </row>
    <row r="37" spans="1:2" ht="15">
      <c r="A37" s="66" t="s">
        <v>12</v>
      </c>
      <c r="B37" s="2"/>
    </row>
    <row r="39" spans="1:2" ht="18.75">
      <c r="A39" s="37" t="s">
        <v>10</v>
      </c>
      <c r="B39" s="38"/>
    </row>
    <row r="40" spans="1:2" ht="15.75">
      <c r="A40" s="41" t="s">
        <v>0</v>
      </c>
      <c r="B40" s="42" t="s">
        <v>52</v>
      </c>
    </row>
    <row r="41" spans="1:2" ht="15">
      <c r="A41" s="19" t="s">
        <v>15</v>
      </c>
      <c r="B41" s="19"/>
    </row>
    <row r="42" spans="1:2" ht="15">
      <c r="A42" s="4" t="s">
        <v>2</v>
      </c>
      <c r="B42" s="1"/>
    </row>
    <row r="43" spans="1:2" ht="15">
      <c r="A43" s="5" t="s">
        <v>70</v>
      </c>
      <c r="B43" s="16">
        <v>52.99</v>
      </c>
    </row>
    <row r="44" spans="1:2" ht="15">
      <c r="A44" s="4" t="s">
        <v>3</v>
      </c>
      <c r="B44" s="10"/>
    </row>
    <row r="45" spans="1:2" ht="15">
      <c r="A45" s="5" t="s">
        <v>74</v>
      </c>
      <c r="B45" s="28">
        <v>5</v>
      </c>
    </row>
    <row r="46" spans="1:2" ht="15">
      <c r="A46" s="5" t="s">
        <v>50</v>
      </c>
      <c r="B46" s="28">
        <v>12</v>
      </c>
    </row>
    <row r="47" spans="1:2" ht="15">
      <c r="A47" s="12" t="s">
        <v>51</v>
      </c>
      <c r="B47" s="28">
        <v>12</v>
      </c>
    </row>
    <row r="48" spans="1:2" ht="15">
      <c r="A48" s="4" t="s">
        <v>4</v>
      </c>
      <c r="B48" s="28"/>
    </row>
    <row r="49" spans="1:2" ht="15">
      <c r="A49" s="5" t="s">
        <v>5</v>
      </c>
      <c r="B49" s="28">
        <v>30</v>
      </c>
    </row>
    <row r="50" spans="1:2" ht="15">
      <c r="A50" s="4" t="s">
        <v>18</v>
      </c>
      <c r="B50" s="28"/>
    </row>
    <row r="51" spans="1:2" ht="15">
      <c r="A51" s="5" t="s">
        <v>20</v>
      </c>
      <c r="B51" s="28">
        <v>15</v>
      </c>
    </row>
    <row r="52" spans="1:2" ht="15">
      <c r="A52" s="40" t="s">
        <v>19</v>
      </c>
      <c r="B52" s="39"/>
    </row>
    <row r="53" spans="1:2" ht="15">
      <c r="A53" s="14" t="s">
        <v>21</v>
      </c>
      <c r="B53" s="28" t="s">
        <v>11</v>
      </c>
    </row>
    <row r="54" spans="1:2" ht="15">
      <c r="A54" s="66" t="s">
        <v>12</v>
      </c>
      <c r="B54" s="2"/>
    </row>
    <row r="56" spans="1:2" ht="18.75">
      <c r="A56" s="43" t="s">
        <v>43</v>
      </c>
      <c r="B56" s="44"/>
    </row>
    <row r="57" spans="1:2" ht="17.25">
      <c r="A57" s="9" t="s">
        <v>0</v>
      </c>
      <c r="B57" s="20" t="s">
        <v>29</v>
      </c>
    </row>
    <row r="58" spans="1:2" ht="15">
      <c r="A58" s="19" t="s">
        <v>15</v>
      </c>
      <c r="B58" s="46"/>
    </row>
    <row r="59" spans="1:2" ht="15">
      <c r="A59" s="13" t="s">
        <v>39</v>
      </c>
      <c r="B59" s="5">
        <v>15</v>
      </c>
    </row>
    <row r="60" spans="1:2" ht="15">
      <c r="A60" s="50" t="s">
        <v>71</v>
      </c>
      <c r="B60" s="5"/>
    </row>
    <row r="61" spans="1:2" ht="15">
      <c r="A61" s="13" t="s">
        <v>72</v>
      </c>
      <c r="B61" s="10">
        <v>29</v>
      </c>
    </row>
    <row r="62" spans="1:2" ht="15">
      <c r="A62" s="4" t="s">
        <v>66</v>
      </c>
      <c r="B62" s="28"/>
    </row>
    <row r="63" spans="1:2" ht="15">
      <c r="A63" s="5" t="s">
        <v>67</v>
      </c>
      <c r="B63" s="28">
        <v>30</v>
      </c>
    </row>
    <row r="64" spans="1:2" ht="15">
      <c r="A64" s="19" t="s">
        <v>16</v>
      </c>
      <c r="B64" s="39"/>
    </row>
    <row r="65" spans="1:2" ht="15">
      <c r="A65" s="13" t="s">
        <v>39</v>
      </c>
      <c r="B65" s="28">
        <v>4</v>
      </c>
    </row>
    <row r="66" spans="1:2" s="45" customFormat="1" ht="12.75">
      <c r="A66" s="40" t="s">
        <v>19</v>
      </c>
      <c r="B66" s="39"/>
    </row>
    <row r="67" spans="1:2" s="45" customFormat="1" ht="12.75">
      <c r="A67" s="14" t="s">
        <v>9</v>
      </c>
      <c r="B67" s="28">
        <v>1</v>
      </c>
    </row>
    <row r="68" spans="1:2" s="45" customFormat="1" ht="12.75">
      <c r="A68" s="14" t="s">
        <v>75</v>
      </c>
      <c r="B68" s="28">
        <v>3</v>
      </c>
    </row>
    <row r="69" spans="1:2" s="45" customFormat="1" ht="12.75">
      <c r="A69" s="14" t="s">
        <v>21</v>
      </c>
      <c r="B69" s="28">
        <v>1</v>
      </c>
    </row>
    <row r="70" spans="1:2" ht="15">
      <c r="A70" s="66" t="s">
        <v>12</v>
      </c>
      <c r="B70" s="2"/>
    </row>
    <row r="72" spans="1:2" ht="45.75">
      <c r="A72" s="33" t="s">
        <v>44</v>
      </c>
      <c r="B72" s="34" t="s">
        <v>37</v>
      </c>
    </row>
    <row r="73" spans="1:2" ht="15.75">
      <c r="A73" s="41" t="s">
        <v>0</v>
      </c>
      <c r="B73" s="42" t="s">
        <v>52</v>
      </c>
    </row>
    <row r="74" spans="1:2" ht="15">
      <c r="A74" s="19" t="s">
        <v>15</v>
      </c>
      <c r="B74" s="19"/>
    </row>
    <row r="75" spans="1:2" ht="15">
      <c r="A75" s="16" t="s">
        <v>4</v>
      </c>
      <c r="B75" s="28"/>
    </row>
    <row r="76" spans="1:2" ht="15">
      <c r="A76" s="10" t="s">
        <v>53</v>
      </c>
      <c r="B76" s="28">
        <v>120.26</v>
      </c>
    </row>
    <row r="77" spans="1:2" ht="15">
      <c r="A77" s="40" t="s">
        <v>19</v>
      </c>
      <c r="B77" s="23"/>
    </row>
    <row r="78" spans="1:2" ht="15">
      <c r="A78" s="14" t="s">
        <v>54</v>
      </c>
      <c r="B78" s="28">
        <v>8</v>
      </c>
    </row>
    <row r="79" spans="1:2" ht="15">
      <c r="A79" s="14" t="s">
        <v>55</v>
      </c>
      <c r="B79" s="28">
        <v>8</v>
      </c>
    </row>
    <row r="80" spans="1:2" ht="15">
      <c r="A80" s="19" t="s">
        <v>56</v>
      </c>
      <c r="B80" s="47"/>
    </row>
    <row r="81" spans="1:2" ht="15">
      <c r="A81" s="10" t="s">
        <v>57</v>
      </c>
      <c r="B81" s="28">
        <v>31.42</v>
      </c>
    </row>
    <row r="82" spans="1:2" ht="15">
      <c r="A82" s="10" t="s">
        <v>58</v>
      </c>
      <c r="B82" s="28">
        <v>129.18</v>
      </c>
    </row>
    <row r="83" spans="1:2" ht="15">
      <c r="A83" s="68" t="s">
        <v>14</v>
      </c>
      <c r="B83" s="67"/>
    </row>
    <row r="84" spans="1:2" ht="15">
      <c r="A84" s="17"/>
      <c r="B84" s="18"/>
    </row>
    <row r="85" ht="15.75" thickBot="1"/>
    <row r="86" spans="1:2" ht="27" thickBot="1">
      <c r="A86" s="51" t="s">
        <v>40</v>
      </c>
      <c r="B86" s="52" t="s">
        <v>37</v>
      </c>
    </row>
    <row r="87" spans="1:2" ht="15">
      <c r="A87" s="53" t="s">
        <v>59</v>
      </c>
      <c r="B87" s="54">
        <f>SUM(B19+B37+B54+B70)</f>
        <v>0</v>
      </c>
    </row>
    <row r="88" spans="1:2" ht="15">
      <c r="A88" s="55" t="s">
        <v>31</v>
      </c>
      <c r="B88" s="56">
        <v>12</v>
      </c>
    </row>
    <row r="89" spans="1:2" ht="15.75" thickBot="1">
      <c r="A89" s="57" t="s">
        <v>33</v>
      </c>
      <c r="B89" s="58">
        <f>B87*B88</f>
        <v>0</v>
      </c>
    </row>
    <row r="90" spans="1:2" ht="15.75" thickBot="1">
      <c r="A90" s="59"/>
      <c r="B90" s="60"/>
    </row>
    <row r="91" spans="1:2" ht="15">
      <c r="A91" s="61" t="s">
        <v>41</v>
      </c>
      <c r="B91" s="62">
        <f>SUM(B83)</f>
        <v>0</v>
      </c>
    </row>
    <row r="92" spans="1:2" ht="15" customHeight="1">
      <c r="A92" s="55" t="s">
        <v>32</v>
      </c>
      <c r="B92" s="56">
        <v>2</v>
      </c>
    </row>
    <row r="93" spans="1:2" ht="15.75" thickBot="1">
      <c r="A93" s="57" t="s">
        <v>30</v>
      </c>
      <c r="B93" s="58">
        <f>B91*B92</f>
        <v>0</v>
      </c>
    </row>
    <row r="94" spans="1:2" ht="15">
      <c r="A94" s="69" t="s">
        <v>28</v>
      </c>
      <c r="B94" s="70">
        <f>SUM(B89+B93)</f>
        <v>0</v>
      </c>
    </row>
    <row r="95" spans="1:2" ht="15">
      <c r="A95" s="63" t="s">
        <v>76</v>
      </c>
      <c r="B95" s="64">
        <f>SUM(B90+B94)*2</f>
        <v>0</v>
      </c>
    </row>
    <row r="96" spans="1:2" ht="15">
      <c r="A96" s="45"/>
      <c r="B96" s="45"/>
    </row>
    <row r="97" spans="1:2" ht="15">
      <c r="A97" s="73" t="s">
        <v>13</v>
      </c>
      <c r="B97" s="73"/>
    </row>
    <row r="99" ht="16.5" customHeight="1">
      <c r="A99" s="65" t="s">
        <v>60</v>
      </c>
    </row>
    <row r="100" ht="16.5" customHeight="1">
      <c r="A100" s="65" t="s">
        <v>61</v>
      </c>
    </row>
    <row r="101" ht="16.5" customHeight="1">
      <c r="A101" s="65" t="s">
        <v>62</v>
      </c>
    </row>
    <row r="102" ht="16.5" customHeight="1">
      <c r="A102" s="65" t="s">
        <v>63</v>
      </c>
    </row>
    <row r="103" ht="16.5" customHeight="1">
      <c r="A103" s="65" t="s">
        <v>64</v>
      </c>
    </row>
    <row r="104" ht="16.5" customHeight="1">
      <c r="A104" s="65" t="s">
        <v>65</v>
      </c>
    </row>
    <row r="105" ht="16.5" customHeight="1"/>
    <row r="107" ht="3" customHeight="1"/>
    <row r="117" ht="15">
      <c r="A117" s="27" t="s">
        <v>35</v>
      </c>
    </row>
    <row r="118" ht="15">
      <c r="A118" s="27" t="s">
        <v>36</v>
      </c>
    </row>
  </sheetData>
  <mergeCells count="3">
    <mergeCell ref="A1:B1"/>
    <mergeCell ref="A2:B2"/>
    <mergeCell ref="A97:B97"/>
  </mergeCells>
  <printOptions/>
  <pageMargins left="0.7086614173228347" right="0" top="0.5905511811023623" bottom="0.3937007874015748" header="0.31496062992125984" footer="0.7086614173228347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2023-09-11T07:28:13Z</dcterms:modified>
  <cp:category/>
  <cp:version/>
  <cp:contentType/>
  <cp:contentStatus/>
</cp:coreProperties>
</file>