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1700" activeTab="0"/>
  </bookViews>
  <sheets>
    <sheet name="List1" sheetId="1" r:id="rId1"/>
  </sheets>
  <definedNames>
    <definedName name="_xlnm.Print_Area" localSheetId="0">'List1'!$A$1:$F$50</definedName>
  </definedNames>
  <calcPr calcId="162913"/>
  <extLst/>
</workbook>
</file>

<file path=xl/sharedStrings.xml><?xml version="1.0" encoding="utf-8"?>
<sst xmlns="http://schemas.openxmlformats.org/spreadsheetml/2006/main" count="97" uniqueCount="63">
  <si>
    <t>Typ a čistota plynu</t>
  </si>
  <si>
    <t>argon 5.0</t>
  </si>
  <si>
    <t>acetylen 2.6</t>
  </si>
  <si>
    <t>dusík 5.0</t>
  </si>
  <si>
    <t>kyslík 2.5</t>
  </si>
  <si>
    <t>Doprovodné poplatky</t>
  </si>
  <si>
    <t>Nájemné</t>
  </si>
  <si>
    <t>oxid uhličitý potrav.</t>
  </si>
  <si>
    <t>1 ks</t>
  </si>
  <si>
    <t>Předpokládaný roční počet</t>
  </si>
  <si>
    <t>Předpokládaný počet    tlakových lahví a kontejnerů</t>
  </si>
  <si>
    <t>argon 4.6</t>
  </si>
  <si>
    <t>argon 4.8</t>
  </si>
  <si>
    <t>corgon 18</t>
  </si>
  <si>
    <t>acetylén 2.6</t>
  </si>
  <si>
    <t>dusík 4.0</t>
  </si>
  <si>
    <t>vzduch technický stlačený</t>
  </si>
  <si>
    <t>helium 5.3</t>
  </si>
  <si>
    <t>zemní plyn (metan)</t>
  </si>
  <si>
    <t>kyslík pro dýchání</t>
  </si>
  <si>
    <t>vodík 5.0</t>
  </si>
  <si>
    <t>poplatek ADR - kontejner EuroCyl</t>
  </si>
  <si>
    <t>poplatek ADR - lahve</t>
  </si>
  <si>
    <t>Siln. energ. poplatek - lahve</t>
  </si>
  <si>
    <t>Siln. energ. poplatek - kontejner EuroCyl</t>
  </si>
  <si>
    <t>dopravné - lahve</t>
  </si>
  <si>
    <t>dopravné - kontejner EuroCyl</t>
  </si>
  <si>
    <t>jiné poplatky - lahve (atesty, manipulace, …)</t>
  </si>
  <si>
    <t>jiné poplatky - kontejner EuroCyl (atesty, manipulace, …)</t>
  </si>
  <si>
    <t>tlaková lahev - denní nájem</t>
  </si>
  <si>
    <t>kontejner EuroCyl - denní nájem</t>
  </si>
  <si>
    <t>pro 1 ks lahve</t>
  </si>
  <si>
    <t>pro 1 ks kont.</t>
  </si>
  <si>
    <t>Předpokládaný roční odběr (ks, kg)</t>
  </si>
  <si>
    <t>láhev 40/8 kg</t>
  </si>
  <si>
    <t>láhev 20/4 kg</t>
  </si>
  <si>
    <t>láhev 50/10 kg</t>
  </si>
  <si>
    <t>láhev 20/200</t>
  </si>
  <si>
    <t>láhev 50/200</t>
  </si>
  <si>
    <t>láhev 40/200</t>
  </si>
  <si>
    <t>láhev 10/6 kg</t>
  </si>
  <si>
    <t>láhev 10/1,5 m3</t>
  </si>
  <si>
    <t>láhev 10/200</t>
  </si>
  <si>
    <t>Položka č.</t>
  </si>
  <si>
    <t>Celkem za technické plyny</t>
  </si>
  <si>
    <t>Celkem za nájemné</t>
  </si>
  <si>
    <t>NÁZEV ÚČASTNÍKA:</t>
  </si>
  <si>
    <t>MJ</t>
  </si>
  <si>
    <t>Celková nabídková cena bez DPH</t>
  </si>
  <si>
    <t>Celkem za poplatky</t>
  </si>
  <si>
    <t>lahev 20/200</t>
  </si>
  <si>
    <t>kontejner EuroCyl 180 l</t>
  </si>
  <si>
    <t>Celková nabídková cena bez DPH za 1 rok</t>
  </si>
  <si>
    <t>Příloha č. 1 - Seznam technických plynů</t>
  </si>
  <si>
    <t>Cena za jednotku v Kč bez DPH</t>
  </si>
  <si>
    <t>tlaková lahev - roční nájem - technický plyn</t>
  </si>
  <si>
    <t>tlaková lahev - roční nájem - speciální plyn</t>
  </si>
  <si>
    <t>Cena pronájmu</t>
  </si>
  <si>
    <t>Předpokládaný požadovaný rozsah dodávek technických plynů, doprovodné poplatky a nájemné</t>
  </si>
  <si>
    <t>Poznámka: Dodavatel vyplní pouze žlutě podbarvené pole</t>
  </si>
  <si>
    <t>vzduch syntetický bez uhlovodíků</t>
  </si>
  <si>
    <t>Celková nabídková cena bez DPH za 2 roky</t>
  </si>
  <si>
    <t>Distribuční prostředek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</si>
</sst>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6">
    <xf numFmtId="0" fontId="0" fillId="0" borderId="0" xfId="0"/>
    <xf numFmtId="164" fontId="0" fillId="2" borderId="1" xfId="0" applyNumberFormat="1" applyFill="1" applyBorder="1" applyAlignment="1" applyProtection="1">
      <alignment vertical="center"/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0" fontId="0" fillId="0" borderId="0" xfId="0" applyProtection="1">
      <protection/>
    </xf>
    <xf numFmtId="0" fontId="0" fillId="0" borderId="1" xfId="0" applyBorder="1" applyAlignment="1" applyProtection="1">
      <alignment horizontal="center"/>
      <protection/>
    </xf>
    <xf numFmtId="0" fontId="0" fillId="0" borderId="1" xfId="0" applyBorder="1" applyAlignment="1" applyProtection="1">
      <alignment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 vertical="center"/>
      <protection/>
    </xf>
    <xf numFmtId="0" fontId="2" fillId="0" borderId="0" xfId="0" applyFont="1" applyProtection="1"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Fill="1" applyBorder="1" applyProtection="1">
      <protection/>
    </xf>
    <xf numFmtId="0" fontId="2" fillId="0" borderId="0" xfId="0" applyFont="1" applyAlignment="1" applyProtection="1">
      <alignment horizontal="center"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vertical="center" wrapText="1"/>
      <protection/>
    </xf>
    <xf numFmtId="0" fontId="0" fillId="0" borderId="1" xfId="0" applyFill="1" applyBorder="1" applyAlignment="1" applyProtection="1">
      <alignment vertical="center" wrapText="1"/>
      <protection/>
    </xf>
    <xf numFmtId="0" fontId="0" fillId="0" borderId="1" xfId="0" applyBorder="1" applyProtection="1">
      <protection/>
    </xf>
    <xf numFmtId="0" fontId="2" fillId="0" borderId="0" xfId="0" applyFont="1" applyBorder="1" applyAlignment="1" applyProtection="1">
      <alignment horizontal="center"/>
      <protection/>
    </xf>
    <xf numFmtId="3" fontId="0" fillId="0" borderId="0" xfId="0" applyNumberFormat="1" applyBorder="1" applyProtection="1">
      <protection/>
    </xf>
    <xf numFmtId="164" fontId="3" fillId="3" borderId="2" xfId="0" applyNumberFormat="1" applyFont="1" applyFill="1" applyBorder="1" applyAlignment="1" applyProtection="1">
      <alignment horizontal="center" wrapText="1"/>
      <protection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/>
      <protection/>
    </xf>
    <xf numFmtId="164" fontId="0" fillId="0" borderId="4" xfId="0" applyNumberFormat="1" applyBorder="1" applyAlignment="1" applyProtection="1">
      <alignment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" vertical="center"/>
      <protection/>
    </xf>
    <xf numFmtId="0" fontId="0" fillId="0" borderId="5" xfId="0" applyFill="1" applyBorder="1" applyAlignment="1" applyProtection="1">
      <alignment horizontal="center" vertical="center"/>
      <protection/>
    </xf>
    <xf numFmtId="164" fontId="0" fillId="2" borderId="5" xfId="0" applyNumberFormat="1" applyFill="1" applyBorder="1" applyAlignment="1" applyProtection="1">
      <alignment vertical="center"/>
      <protection locked="0"/>
    </xf>
    <xf numFmtId="164" fontId="0" fillId="0" borderId="6" xfId="0" applyNumberFormat="1" applyBorder="1" applyAlignment="1" applyProtection="1">
      <alignment vertical="center"/>
      <protection/>
    </xf>
    <xf numFmtId="0" fontId="0" fillId="0" borderId="7" xfId="0" applyBorder="1" applyAlignment="1" applyProtection="1">
      <alignment horizontal="center"/>
      <protection/>
    </xf>
    <xf numFmtId="0" fontId="0" fillId="0" borderId="8" xfId="0" applyBorder="1" applyAlignment="1" applyProtection="1">
      <alignment vertical="center"/>
      <protection/>
    </xf>
    <xf numFmtId="0" fontId="0" fillId="0" borderId="8" xfId="0" applyBorder="1" applyAlignment="1" applyProtection="1">
      <alignment horizontal="center" vertical="center"/>
      <protection/>
    </xf>
    <xf numFmtId="0" fontId="0" fillId="0" borderId="8" xfId="0" applyFill="1" applyBorder="1" applyAlignment="1" applyProtection="1">
      <alignment horizontal="center" vertical="center"/>
      <protection/>
    </xf>
    <xf numFmtId="164" fontId="0" fillId="2" borderId="8" xfId="0" applyNumberFormat="1" applyFill="1" applyBorder="1" applyAlignment="1" applyProtection="1">
      <alignment vertical="center"/>
      <protection locked="0"/>
    </xf>
    <xf numFmtId="164" fontId="0" fillId="0" borderId="9" xfId="0" applyNumberForma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2" fillId="0" borderId="2" xfId="0" applyFont="1" applyFill="1" applyBorder="1" applyAlignment="1" applyProtection="1">
      <alignment vertical="center"/>
      <protection/>
    </xf>
    <xf numFmtId="164" fontId="2" fillId="3" borderId="2" xfId="0" applyNumberFormat="1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5" xfId="0" applyFill="1" applyBorder="1" applyAlignment="1" applyProtection="1">
      <alignment vertical="center" wrapText="1"/>
      <protection/>
    </xf>
    <xf numFmtId="0" fontId="0" fillId="0" borderId="7" xfId="0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164" fontId="0" fillId="0" borderId="4" xfId="0" applyNumberFormat="1" applyBorder="1" applyProtection="1">
      <protection/>
    </xf>
    <xf numFmtId="0" fontId="0" fillId="0" borderId="5" xfId="0" applyBorder="1" applyAlignment="1" applyProtection="1">
      <alignment vertical="center" wrapText="1"/>
      <protection/>
    </xf>
    <xf numFmtId="164" fontId="0" fillId="2" borderId="5" xfId="0" applyNumberFormat="1" applyFill="1" applyBorder="1" applyAlignment="1" applyProtection="1">
      <alignment horizontal="right" vertical="center"/>
      <protection locked="0"/>
    </xf>
    <xf numFmtId="0" fontId="0" fillId="0" borderId="8" xfId="0" applyBorder="1" applyProtection="1">
      <protection/>
    </xf>
    <xf numFmtId="0" fontId="4" fillId="0" borderId="8" xfId="0" applyFont="1" applyFill="1" applyBorder="1" applyAlignment="1" applyProtection="1">
      <alignment horizontal="center" vertical="center"/>
      <protection/>
    </xf>
    <xf numFmtId="164" fontId="0" fillId="2" borderId="8" xfId="0" applyNumberFormat="1" applyFill="1" applyBorder="1" applyAlignment="1" applyProtection="1">
      <alignment horizontal="right"/>
      <protection locked="0"/>
    </xf>
    <xf numFmtId="164" fontId="0" fillId="0" borderId="9" xfId="0" applyNumberFormat="1" applyBorder="1" applyProtection="1">
      <protection/>
    </xf>
    <xf numFmtId="0" fontId="2" fillId="0" borderId="2" xfId="0" applyFont="1" applyFill="1" applyBorder="1" applyProtection="1">
      <protection/>
    </xf>
    <xf numFmtId="164" fontId="2" fillId="3" borderId="2" xfId="0" applyNumberFormat="1" applyFont="1" applyFill="1" applyBorder="1" applyProtection="1">
      <protection/>
    </xf>
    <xf numFmtId="0" fontId="5" fillId="0" borderId="0" xfId="0" applyFont="1" applyProtection="1">
      <protection locked="0"/>
    </xf>
    <xf numFmtId="0" fontId="0" fillId="0" borderId="3" xfId="0" applyFill="1" applyBorder="1" applyAlignment="1" applyProtection="1">
      <alignment horizontal="center"/>
      <protection/>
    </xf>
    <xf numFmtId="164" fontId="0" fillId="0" borderId="4" xfId="0" applyNumberFormat="1" applyFill="1" applyBorder="1" applyAlignment="1" applyProtection="1">
      <alignment vertical="center"/>
      <protection/>
    </xf>
    <xf numFmtId="0" fontId="0" fillId="0" borderId="3" xfId="0" applyFill="1" applyBorder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/>
      <protection/>
    </xf>
    <xf numFmtId="0" fontId="0" fillId="0" borderId="5" xfId="0" applyFill="1" applyBorder="1" applyAlignment="1" applyProtection="1">
      <alignment vertical="center"/>
      <protection/>
    </xf>
    <xf numFmtId="164" fontId="0" fillId="0" borderId="6" xfId="0" applyNumberFormat="1" applyFill="1" applyBorder="1" applyAlignment="1" applyProtection="1">
      <alignment vertical="center"/>
      <protection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Protection="1">
      <protection locked="0"/>
    </xf>
    <xf numFmtId="164" fontId="6" fillId="3" borderId="2" xfId="0" applyNumberFormat="1" applyFont="1" applyFill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164" fontId="2" fillId="2" borderId="15" xfId="0" applyNumberFormat="1" applyFont="1" applyFill="1" applyBorder="1" applyAlignment="1" applyProtection="1">
      <alignment horizontal="center" vertical="center"/>
      <protection locked="0"/>
    </xf>
    <xf numFmtId="164" fontId="2" fillId="2" borderId="16" xfId="0" applyNumberFormat="1" applyFont="1" applyFill="1" applyBorder="1" applyAlignment="1" applyProtection="1">
      <alignment horizontal="center" vertical="center"/>
      <protection locked="0"/>
    </xf>
    <xf numFmtId="164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workbookViewId="0" topLeftCell="A1">
      <selection activeCell="C4" sqref="C4"/>
    </sheetView>
  </sheetViews>
  <sheetFormatPr defaultColWidth="9.140625" defaultRowHeight="15"/>
  <cols>
    <col min="1" max="1" width="7.8515625" style="20" bestFit="1" customWidth="1"/>
    <col min="2" max="2" width="33.421875" style="20" customWidth="1"/>
    <col min="3" max="3" width="17.00390625" style="25" bestFit="1" customWidth="1"/>
    <col min="4" max="4" width="20.00390625" style="25" bestFit="1" customWidth="1"/>
    <col min="5" max="5" width="20.00390625" style="20" customWidth="1"/>
    <col min="6" max="6" width="21.8515625" style="20" customWidth="1"/>
    <col min="7" max="16384" width="9.140625" style="20" customWidth="1"/>
  </cols>
  <sheetData>
    <row r="1" spans="1:6" ht="15.75">
      <c r="A1" s="76" t="s">
        <v>53</v>
      </c>
      <c r="B1" s="76"/>
      <c r="C1" s="76"/>
      <c r="D1" s="76"/>
      <c r="E1" s="76"/>
      <c r="F1" s="76"/>
    </row>
    <row r="2" spans="1:6" ht="15.75" thickBot="1">
      <c r="A2" s="3"/>
      <c r="B2" s="77" t="s">
        <v>58</v>
      </c>
      <c r="C2" s="78"/>
      <c r="D2" s="78"/>
      <c r="E2" s="78"/>
      <c r="F2" s="78"/>
    </row>
    <row r="3" spans="2:6" ht="15.75" thickBot="1">
      <c r="B3" s="45" t="s">
        <v>46</v>
      </c>
      <c r="C3" s="81"/>
      <c r="D3" s="82"/>
      <c r="E3" s="82"/>
      <c r="F3" s="83"/>
    </row>
    <row r="4" spans="1:6" ht="30.75" thickBot="1">
      <c r="A4" s="41" t="s">
        <v>43</v>
      </c>
      <c r="B4" s="42" t="s">
        <v>0</v>
      </c>
      <c r="C4" s="43" t="s">
        <v>62</v>
      </c>
      <c r="D4" s="43" t="s">
        <v>33</v>
      </c>
      <c r="E4" s="43" t="s">
        <v>54</v>
      </c>
      <c r="F4" s="44" t="s">
        <v>48</v>
      </c>
    </row>
    <row r="5" spans="1:6" ht="15">
      <c r="A5" s="35">
        <v>1</v>
      </c>
      <c r="B5" s="36" t="s">
        <v>2</v>
      </c>
      <c r="C5" s="37" t="s">
        <v>35</v>
      </c>
      <c r="D5" s="38">
        <v>2</v>
      </c>
      <c r="E5" s="39"/>
      <c r="F5" s="40">
        <f aca="true" t="shared" si="0" ref="F5:F27">D5*E5</f>
        <v>0</v>
      </c>
    </row>
    <row r="6" spans="1:6" ht="15">
      <c r="A6" s="28">
        <v>2</v>
      </c>
      <c r="B6" s="5" t="s">
        <v>2</v>
      </c>
      <c r="C6" s="6" t="s">
        <v>34</v>
      </c>
      <c r="D6" s="7">
        <v>4</v>
      </c>
      <c r="E6" s="1"/>
      <c r="F6" s="29">
        <f t="shared" si="0"/>
        <v>0</v>
      </c>
    </row>
    <row r="7" spans="1:6" ht="15">
      <c r="A7" s="28">
        <v>3</v>
      </c>
      <c r="B7" s="5" t="s">
        <v>14</v>
      </c>
      <c r="C7" s="6" t="s">
        <v>36</v>
      </c>
      <c r="D7" s="7">
        <v>4</v>
      </c>
      <c r="E7" s="1"/>
      <c r="F7" s="29">
        <f t="shared" si="0"/>
        <v>0</v>
      </c>
    </row>
    <row r="8" spans="1:6" ht="15">
      <c r="A8" s="28">
        <v>4</v>
      </c>
      <c r="B8" s="5" t="s">
        <v>11</v>
      </c>
      <c r="C8" s="6" t="s">
        <v>37</v>
      </c>
      <c r="D8" s="7">
        <v>2</v>
      </c>
      <c r="E8" s="1"/>
      <c r="F8" s="29">
        <f t="shared" si="0"/>
        <v>0</v>
      </c>
    </row>
    <row r="9" spans="1:6" ht="15">
      <c r="A9" s="28">
        <v>5</v>
      </c>
      <c r="B9" s="5" t="s">
        <v>12</v>
      </c>
      <c r="C9" s="6" t="s">
        <v>37</v>
      </c>
      <c r="D9" s="7">
        <v>1</v>
      </c>
      <c r="E9" s="1"/>
      <c r="F9" s="29">
        <f t="shared" si="0"/>
        <v>0</v>
      </c>
    </row>
    <row r="10" spans="1:6" ht="15">
      <c r="A10" s="63">
        <v>6</v>
      </c>
      <c r="B10" s="8" t="s">
        <v>12</v>
      </c>
      <c r="C10" s="7" t="s">
        <v>38</v>
      </c>
      <c r="D10" s="7">
        <v>6</v>
      </c>
      <c r="E10" s="1"/>
      <c r="F10" s="64">
        <f t="shared" si="0"/>
        <v>0</v>
      </c>
    </row>
    <row r="11" spans="1:6" ht="15">
      <c r="A11" s="63">
        <v>7</v>
      </c>
      <c r="B11" s="8" t="s">
        <v>1</v>
      </c>
      <c r="C11" s="7" t="s">
        <v>38</v>
      </c>
      <c r="D11" s="7">
        <v>1</v>
      </c>
      <c r="E11" s="1"/>
      <c r="F11" s="64">
        <f t="shared" si="0"/>
        <v>0</v>
      </c>
    </row>
    <row r="12" spans="1:6" ht="30">
      <c r="A12" s="65">
        <v>8</v>
      </c>
      <c r="B12" s="8" t="s">
        <v>1</v>
      </c>
      <c r="C12" s="66" t="s">
        <v>51</v>
      </c>
      <c r="D12" s="7">
        <v>18</v>
      </c>
      <c r="E12" s="1"/>
      <c r="F12" s="64">
        <f t="shared" si="0"/>
        <v>0</v>
      </c>
    </row>
    <row r="13" spans="1:6" ht="15">
      <c r="A13" s="63">
        <v>9</v>
      </c>
      <c r="B13" s="8" t="s">
        <v>13</v>
      </c>
      <c r="C13" s="7" t="s">
        <v>37</v>
      </c>
      <c r="D13" s="7">
        <v>6</v>
      </c>
      <c r="E13" s="1"/>
      <c r="F13" s="64">
        <f t="shared" si="0"/>
        <v>0</v>
      </c>
    </row>
    <row r="14" spans="1:6" ht="15">
      <c r="A14" s="63">
        <v>10</v>
      </c>
      <c r="B14" s="8" t="s">
        <v>13</v>
      </c>
      <c r="C14" s="7" t="s">
        <v>38</v>
      </c>
      <c r="D14" s="7">
        <v>4</v>
      </c>
      <c r="E14" s="1"/>
      <c r="F14" s="64">
        <f t="shared" si="0"/>
        <v>0</v>
      </c>
    </row>
    <row r="15" spans="1:6" s="21" customFormat="1" ht="15">
      <c r="A15" s="63">
        <v>11</v>
      </c>
      <c r="B15" s="8" t="s">
        <v>15</v>
      </c>
      <c r="C15" s="7" t="s">
        <v>50</v>
      </c>
      <c r="D15" s="7">
        <v>2</v>
      </c>
      <c r="E15" s="1"/>
      <c r="F15" s="64">
        <f t="shared" si="0"/>
        <v>0</v>
      </c>
    </row>
    <row r="16" spans="1:6" ht="15">
      <c r="A16" s="63">
        <v>12</v>
      </c>
      <c r="B16" s="8" t="s">
        <v>15</v>
      </c>
      <c r="C16" s="7" t="s">
        <v>38</v>
      </c>
      <c r="D16" s="7">
        <v>6</v>
      </c>
      <c r="E16" s="1"/>
      <c r="F16" s="64">
        <f t="shared" si="0"/>
        <v>0</v>
      </c>
    </row>
    <row r="17" spans="1:6" ht="15">
      <c r="A17" s="63">
        <v>13</v>
      </c>
      <c r="B17" s="8" t="s">
        <v>3</v>
      </c>
      <c r="C17" s="7" t="s">
        <v>38</v>
      </c>
      <c r="D17" s="7">
        <v>10</v>
      </c>
      <c r="E17" s="1"/>
      <c r="F17" s="64">
        <f t="shared" si="0"/>
        <v>0</v>
      </c>
    </row>
    <row r="18" spans="1:6" ht="15">
      <c r="A18" s="65">
        <v>14</v>
      </c>
      <c r="B18" s="67" t="s">
        <v>20</v>
      </c>
      <c r="C18" s="68" t="s">
        <v>38</v>
      </c>
      <c r="D18" s="69">
        <v>1</v>
      </c>
      <c r="E18" s="1"/>
      <c r="F18" s="64">
        <f t="shared" si="0"/>
        <v>0</v>
      </c>
    </row>
    <row r="19" spans="1:6" ht="15">
      <c r="A19" s="63">
        <v>15</v>
      </c>
      <c r="B19" s="8" t="s">
        <v>4</v>
      </c>
      <c r="C19" s="7" t="s">
        <v>37</v>
      </c>
      <c r="D19" s="7">
        <v>18</v>
      </c>
      <c r="E19" s="1"/>
      <c r="F19" s="64">
        <f t="shared" si="0"/>
        <v>0</v>
      </c>
    </row>
    <row r="20" spans="1:6" ht="15">
      <c r="A20" s="63">
        <v>16</v>
      </c>
      <c r="B20" s="8" t="s">
        <v>4</v>
      </c>
      <c r="C20" s="7" t="s">
        <v>39</v>
      </c>
      <c r="D20" s="7">
        <v>10</v>
      </c>
      <c r="E20" s="1"/>
      <c r="F20" s="64">
        <f t="shared" si="0"/>
        <v>0</v>
      </c>
    </row>
    <row r="21" spans="1:6" ht="15">
      <c r="A21" s="63">
        <v>17</v>
      </c>
      <c r="B21" s="8" t="s">
        <v>4</v>
      </c>
      <c r="C21" s="7" t="s">
        <v>38</v>
      </c>
      <c r="D21" s="7">
        <v>25</v>
      </c>
      <c r="E21" s="1"/>
      <c r="F21" s="64">
        <f t="shared" si="0"/>
        <v>0</v>
      </c>
    </row>
    <row r="22" spans="1:6" ht="15">
      <c r="A22" s="63">
        <v>18</v>
      </c>
      <c r="B22" s="8" t="s">
        <v>17</v>
      </c>
      <c r="C22" s="7" t="s">
        <v>38</v>
      </c>
      <c r="D22" s="7">
        <v>5</v>
      </c>
      <c r="E22" s="1"/>
      <c r="F22" s="64">
        <f t="shared" si="0"/>
        <v>0</v>
      </c>
    </row>
    <row r="23" spans="1:6" ht="15">
      <c r="A23" s="63">
        <v>19</v>
      </c>
      <c r="B23" s="8" t="s">
        <v>7</v>
      </c>
      <c r="C23" s="7" t="s">
        <v>40</v>
      </c>
      <c r="D23" s="7">
        <v>6</v>
      </c>
      <c r="E23" s="1"/>
      <c r="F23" s="64">
        <f t="shared" si="0"/>
        <v>0</v>
      </c>
    </row>
    <row r="24" spans="1:6" ht="15">
      <c r="A24" s="65">
        <v>20</v>
      </c>
      <c r="B24" s="8" t="s">
        <v>18</v>
      </c>
      <c r="C24" s="7" t="s">
        <v>41</v>
      </c>
      <c r="D24" s="7">
        <v>6</v>
      </c>
      <c r="E24" s="1"/>
      <c r="F24" s="64">
        <f t="shared" si="0"/>
        <v>0</v>
      </c>
    </row>
    <row r="25" spans="1:6" ht="15">
      <c r="A25" s="63">
        <v>21</v>
      </c>
      <c r="B25" s="8" t="s">
        <v>19</v>
      </c>
      <c r="C25" s="7" t="s">
        <v>42</v>
      </c>
      <c r="D25" s="7">
        <v>2</v>
      </c>
      <c r="E25" s="1"/>
      <c r="F25" s="64">
        <f t="shared" si="0"/>
        <v>0</v>
      </c>
    </row>
    <row r="26" spans="1:6" ht="15">
      <c r="A26" s="63">
        <v>22</v>
      </c>
      <c r="B26" s="8" t="s">
        <v>16</v>
      </c>
      <c r="C26" s="7" t="s">
        <v>38</v>
      </c>
      <c r="D26" s="7">
        <v>7</v>
      </c>
      <c r="E26" s="1"/>
      <c r="F26" s="64">
        <f t="shared" si="0"/>
        <v>0</v>
      </c>
    </row>
    <row r="27" spans="1:6" ht="15.75" thickBot="1">
      <c r="A27" s="70">
        <v>23</v>
      </c>
      <c r="B27" s="71" t="s">
        <v>60</v>
      </c>
      <c r="C27" s="32" t="s">
        <v>38</v>
      </c>
      <c r="D27" s="32">
        <v>10</v>
      </c>
      <c r="E27" s="33"/>
      <c r="F27" s="72">
        <f t="shared" si="0"/>
        <v>0</v>
      </c>
    </row>
    <row r="28" spans="1:6" s="22" customFormat="1" ht="15.75" thickBot="1">
      <c r="A28" s="9"/>
      <c r="B28" s="47" t="s">
        <v>44</v>
      </c>
      <c r="C28" s="27"/>
      <c r="D28" s="10"/>
      <c r="E28" s="23"/>
      <c r="F28" s="48">
        <f>SUM(F5:F27)</f>
        <v>0</v>
      </c>
    </row>
    <row r="29" spans="1:6" s="22" customFormat="1" ht="15.75" thickBot="1">
      <c r="A29" s="9"/>
      <c r="B29" s="11"/>
      <c r="C29" s="12"/>
      <c r="D29" s="12"/>
      <c r="F29" s="18"/>
    </row>
    <row r="30" spans="1:6" ht="30.75" thickBot="1">
      <c r="A30" s="41" t="s">
        <v>43</v>
      </c>
      <c r="B30" s="52" t="s">
        <v>5</v>
      </c>
      <c r="C30" s="43" t="s">
        <v>47</v>
      </c>
      <c r="D30" s="43" t="s">
        <v>9</v>
      </c>
      <c r="E30" s="43" t="s">
        <v>54</v>
      </c>
      <c r="F30" s="44" t="s">
        <v>48</v>
      </c>
    </row>
    <row r="31" spans="1:6" ht="15">
      <c r="A31" s="51">
        <v>24</v>
      </c>
      <c r="B31" s="36" t="s">
        <v>22</v>
      </c>
      <c r="C31" s="37" t="s">
        <v>8</v>
      </c>
      <c r="D31" s="38">
        <v>138</v>
      </c>
      <c r="E31" s="39"/>
      <c r="F31" s="40">
        <f aca="true" t="shared" si="1" ref="F31:F38">D31*E31</f>
        <v>0</v>
      </c>
    </row>
    <row r="32" spans="1:6" ht="15">
      <c r="A32" s="30">
        <v>25</v>
      </c>
      <c r="B32" s="5" t="s">
        <v>21</v>
      </c>
      <c r="C32" s="6" t="s">
        <v>8</v>
      </c>
      <c r="D32" s="7">
        <v>18</v>
      </c>
      <c r="E32" s="1"/>
      <c r="F32" s="29">
        <f t="shared" si="1"/>
        <v>0</v>
      </c>
    </row>
    <row r="33" spans="1:6" ht="15">
      <c r="A33" s="30">
        <v>26</v>
      </c>
      <c r="B33" s="5" t="s">
        <v>23</v>
      </c>
      <c r="C33" s="6" t="s">
        <v>8</v>
      </c>
      <c r="D33" s="13">
        <v>138</v>
      </c>
      <c r="E33" s="1"/>
      <c r="F33" s="29">
        <f t="shared" si="1"/>
        <v>0</v>
      </c>
    </row>
    <row r="34" spans="1:6" ht="30">
      <c r="A34" s="30">
        <v>27</v>
      </c>
      <c r="B34" s="14" t="s">
        <v>24</v>
      </c>
      <c r="C34" s="6" t="s">
        <v>8</v>
      </c>
      <c r="D34" s="13">
        <v>18</v>
      </c>
      <c r="E34" s="1"/>
      <c r="F34" s="29">
        <f t="shared" si="1"/>
        <v>0</v>
      </c>
    </row>
    <row r="35" spans="1:6" ht="15">
      <c r="A35" s="30">
        <v>28</v>
      </c>
      <c r="B35" s="5" t="s">
        <v>25</v>
      </c>
      <c r="C35" s="6" t="s">
        <v>8</v>
      </c>
      <c r="D35" s="13">
        <v>138</v>
      </c>
      <c r="E35" s="1"/>
      <c r="F35" s="29">
        <f t="shared" si="1"/>
        <v>0</v>
      </c>
    </row>
    <row r="36" spans="1:6" ht="15">
      <c r="A36" s="30">
        <v>29</v>
      </c>
      <c r="B36" s="5" t="s">
        <v>26</v>
      </c>
      <c r="C36" s="6" t="s">
        <v>8</v>
      </c>
      <c r="D36" s="13">
        <v>18</v>
      </c>
      <c r="E36" s="1"/>
      <c r="F36" s="29">
        <f t="shared" si="1"/>
        <v>0</v>
      </c>
    </row>
    <row r="37" spans="1:6" ht="30">
      <c r="A37" s="30">
        <v>30</v>
      </c>
      <c r="B37" s="15" t="s">
        <v>27</v>
      </c>
      <c r="C37" s="6" t="s">
        <v>31</v>
      </c>
      <c r="D37" s="13">
        <v>138</v>
      </c>
      <c r="E37" s="1"/>
      <c r="F37" s="29">
        <f t="shared" si="1"/>
        <v>0</v>
      </c>
    </row>
    <row r="38" spans="1:6" ht="30.75" thickBot="1">
      <c r="A38" s="49">
        <v>31</v>
      </c>
      <c r="B38" s="50" t="s">
        <v>28</v>
      </c>
      <c r="C38" s="31" t="s">
        <v>32</v>
      </c>
      <c r="D38" s="32">
        <v>18</v>
      </c>
      <c r="E38" s="33"/>
      <c r="F38" s="34">
        <f t="shared" si="1"/>
        <v>0</v>
      </c>
    </row>
    <row r="39" spans="1:6" s="22" customFormat="1" ht="15.75" thickBot="1">
      <c r="A39" s="9"/>
      <c r="B39" s="47" t="s">
        <v>49</v>
      </c>
      <c r="C39" s="27"/>
      <c r="D39" s="10"/>
      <c r="E39" s="23"/>
      <c r="F39" s="48">
        <f>SUM(F31:F38)</f>
        <v>0</v>
      </c>
    </row>
    <row r="40" spans="1:6" s="22" customFormat="1" ht="15.75" thickBot="1">
      <c r="A40" s="9"/>
      <c r="B40" s="11"/>
      <c r="C40" s="12"/>
      <c r="D40" s="12"/>
      <c r="F40" s="18"/>
    </row>
    <row r="41" spans="1:6" ht="45.75" thickBot="1">
      <c r="A41" s="41" t="s">
        <v>43</v>
      </c>
      <c r="B41" s="42" t="s">
        <v>6</v>
      </c>
      <c r="C41" s="43" t="s">
        <v>47</v>
      </c>
      <c r="D41" s="43" t="s">
        <v>10</v>
      </c>
      <c r="E41" s="43" t="s">
        <v>57</v>
      </c>
      <c r="F41" s="44" t="s">
        <v>48</v>
      </c>
    </row>
    <row r="42" spans="1:6" ht="15">
      <c r="A42" s="51">
        <v>32</v>
      </c>
      <c r="B42" s="56" t="s">
        <v>29</v>
      </c>
      <c r="C42" s="37" t="s">
        <v>8</v>
      </c>
      <c r="D42" s="57">
        <v>113</v>
      </c>
      <c r="E42" s="58"/>
      <c r="F42" s="59">
        <f>D42*E42*365</f>
        <v>0</v>
      </c>
    </row>
    <row r="43" spans="1:6" ht="15">
      <c r="A43" s="30">
        <v>33</v>
      </c>
      <c r="B43" s="16" t="s">
        <v>30</v>
      </c>
      <c r="C43" s="6" t="s">
        <v>8</v>
      </c>
      <c r="D43" s="4">
        <v>1</v>
      </c>
      <c r="E43" s="2"/>
      <c r="F43" s="53">
        <f>D43*E43*365</f>
        <v>0</v>
      </c>
    </row>
    <row r="44" spans="1:6" ht="30">
      <c r="A44" s="30">
        <v>34</v>
      </c>
      <c r="B44" s="14" t="s">
        <v>55</v>
      </c>
      <c r="C44" s="6" t="s">
        <v>8</v>
      </c>
      <c r="D44" s="6">
        <v>15</v>
      </c>
      <c r="E44" s="26"/>
      <c r="F44" s="29">
        <f>D44*E44</f>
        <v>0</v>
      </c>
    </row>
    <row r="45" spans="1:6" ht="30.75" thickBot="1">
      <c r="A45" s="49">
        <v>35</v>
      </c>
      <c r="B45" s="54" t="s">
        <v>56</v>
      </c>
      <c r="C45" s="31" t="s">
        <v>8</v>
      </c>
      <c r="D45" s="31">
        <v>13</v>
      </c>
      <c r="E45" s="55"/>
      <c r="F45" s="34">
        <f>D45*E45</f>
        <v>0</v>
      </c>
    </row>
    <row r="46" spans="1:6" s="22" customFormat="1" ht="15.75" thickBot="1">
      <c r="A46" s="9"/>
      <c r="B46" s="60" t="s">
        <v>45</v>
      </c>
      <c r="C46" s="17"/>
      <c r="D46" s="17"/>
      <c r="E46" s="24"/>
      <c r="F46" s="61">
        <f>SUM(F42:F45)</f>
        <v>0</v>
      </c>
    </row>
    <row r="47" spans="1:6" s="22" customFormat="1" ht="15.75" thickBot="1">
      <c r="A47" s="9"/>
      <c r="B47" s="11"/>
      <c r="C47" s="17"/>
      <c r="D47" s="17"/>
      <c r="E47" s="24"/>
      <c r="F47" s="18"/>
    </row>
    <row r="48" spans="1:6" ht="16.5" thickBot="1">
      <c r="A48" s="3"/>
      <c r="B48" s="79" t="s">
        <v>52</v>
      </c>
      <c r="C48" s="80"/>
      <c r="D48" s="46"/>
      <c r="F48" s="19">
        <f>F46+F28+F39</f>
        <v>0</v>
      </c>
    </row>
    <row r="49" ht="15.75" thickBot="1"/>
    <row r="50" spans="2:6" ht="19.5" thickBot="1">
      <c r="B50" s="84" t="s">
        <v>61</v>
      </c>
      <c r="C50" s="85"/>
      <c r="D50" s="73"/>
      <c r="E50" s="74"/>
      <c r="F50" s="75">
        <f>F48*2</f>
        <v>0</v>
      </c>
    </row>
    <row r="52" ht="15">
      <c r="A52" s="62" t="s">
        <v>59</v>
      </c>
    </row>
  </sheetData>
  <mergeCells count="5">
    <mergeCell ref="A1:F1"/>
    <mergeCell ref="B2:F2"/>
    <mergeCell ref="B48:C48"/>
    <mergeCell ref="C3:F3"/>
    <mergeCell ref="B50:C50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Jiří Medek</dc:creator>
  <cp:keywords/>
  <dc:description/>
  <cp:lastModifiedBy>Štefek</cp:lastModifiedBy>
  <cp:lastPrinted>2023-10-16T07:46:53Z</cp:lastPrinted>
  <dcterms:created xsi:type="dcterms:W3CDTF">2018-02-07T13:47:06Z</dcterms:created>
  <dcterms:modified xsi:type="dcterms:W3CDTF">2023-10-16T07:46:57Z</dcterms:modified>
  <cp:category/>
  <cp:version/>
  <cp:contentType/>
  <cp:contentStatus/>
</cp:coreProperties>
</file>