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340" windowHeight="16530" activeTab="1"/>
  </bookViews>
  <sheets>
    <sheet name="Cena Celkem" sheetId="3" r:id="rId1"/>
    <sheet name="Čerpadlo M1" sheetId="1" r:id="rId2"/>
    <sheet name="Čerpadlo M2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<sst xmlns="http://schemas.openxmlformats.org/spreadsheetml/2006/main" count="164" uniqueCount="56">
  <si>
    <t xml:space="preserve"> bez DPH</t>
  </si>
  <si>
    <t>Položka</t>
  </si>
  <si>
    <t>Poznámka:</t>
  </si>
  <si>
    <t>Zhotovitel doplní žlutě podbarvená políčka</t>
  </si>
  <si>
    <t>spojovací materiál</t>
  </si>
  <si>
    <t>oprava čerpadel M1, M2</t>
  </si>
  <si>
    <t>VD Obříství,</t>
  </si>
  <si>
    <t>těsnění příruby</t>
  </si>
  <si>
    <t>olej č.442</t>
  </si>
  <si>
    <t>těsnící šňůra</t>
  </si>
  <si>
    <t>Jednotka</t>
  </si>
  <si>
    <t>ks</t>
  </si>
  <si>
    <t>l</t>
  </si>
  <si>
    <t>m</t>
  </si>
  <si>
    <t>spojka Rathi</t>
  </si>
  <si>
    <t>barva č. 402</t>
  </si>
  <si>
    <t>oběžné kolo</t>
  </si>
  <si>
    <t>náboj kola</t>
  </si>
  <si>
    <t>pouzdro náboje</t>
  </si>
  <si>
    <t>těsnění</t>
  </si>
  <si>
    <t>č.p.</t>
  </si>
  <si>
    <t>ložisko přední č.17</t>
  </si>
  <si>
    <t>ložisko zadní č.16</t>
  </si>
  <si>
    <t>ložisko přední č.23</t>
  </si>
  <si>
    <t>ložisko zadní č.22</t>
  </si>
  <si>
    <t>klínek ob.kola</t>
  </si>
  <si>
    <t>kroužek hřídele</t>
  </si>
  <si>
    <t>zahlcovací kroužek</t>
  </si>
  <si>
    <t>gufero přední č.21</t>
  </si>
  <si>
    <t>gufero zadní č.20</t>
  </si>
  <si>
    <t>odtlač.šrouby</t>
  </si>
  <si>
    <t>loctite č.1003</t>
  </si>
  <si>
    <t>Kit SM č.1894</t>
  </si>
  <si>
    <t>přívod k ucpávkám</t>
  </si>
  <si>
    <t>Kč/
Jednotka</t>
  </si>
  <si>
    <r>
      <t xml:space="preserve">Kč
</t>
    </r>
    <r>
      <rPr>
        <b/>
        <sz val="8"/>
        <color theme="1"/>
        <rFont val="Arial"/>
        <family val="2"/>
      </rPr>
      <t>(bez DPH)</t>
    </r>
  </si>
  <si>
    <t>Materiál:</t>
  </si>
  <si>
    <t>Práce:</t>
  </si>
  <si>
    <t>hodina</t>
  </si>
  <si>
    <t>VRN</t>
  </si>
  <si>
    <t>kpj</t>
  </si>
  <si>
    <t>hřídel</t>
  </si>
  <si>
    <t>Cena za materiál pro čerpadlo M1</t>
  </si>
  <si>
    <r>
      <t xml:space="preserve">oprava čerpadla </t>
    </r>
    <r>
      <rPr>
        <b/>
        <sz val="16"/>
        <color theme="1"/>
        <rFont val="Arial Black"/>
        <family val="2"/>
      </rPr>
      <t>M2</t>
    </r>
  </si>
  <si>
    <r>
      <t xml:space="preserve">oprava čerpadla </t>
    </r>
    <r>
      <rPr>
        <b/>
        <sz val="16"/>
        <color theme="1"/>
        <rFont val="Arial Black"/>
        <family val="2"/>
      </rPr>
      <t>M1</t>
    </r>
  </si>
  <si>
    <t>Cena za materiál pro čerpadlo M2</t>
  </si>
  <si>
    <t>Cena celkem čerpadlo M2</t>
  </si>
  <si>
    <t>Cena celkem čerpadlo M1</t>
  </si>
  <si>
    <r>
      <t xml:space="preserve">Množství
</t>
    </r>
    <r>
      <rPr>
        <b/>
        <sz val="8"/>
        <color theme="1"/>
        <rFont val="Arial"/>
        <family val="2"/>
      </rPr>
      <t xml:space="preserve"> (čerpadlo M1)</t>
    </r>
  </si>
  <si>
    <r>
      <t xml:space="preserve">Množství
</t>
    </r>
    <r>
      <rPr>
        <b/>
        <sz val="8"/>
        <color theme="1"/>
        <rFont val="Arial"/>
        <family val="2"/>
      </rPr>
      <t xml:space="preserve"> (čerpadlo M2)</t>
    </r>
  </si>
  <si>
    <t xml:space="preserve">Vedlejší náklady (doprava, manipulace s čerpadlem M1)                                     </t>
  </si>
  <si>
    <t xml:space="preserve">Vedlejší náklady (doprava, manipulace s čerpadlem M2)                                     </t>
  </si>
  <si>
    <r>
      <t>Montážní práce</t>
    </r>
    <r>
      <rPr>
        <b/>
        <sz val="10"/>
        <color theme="1"/>
        <rFont val="Arial"/>
        <family val="2"/>
      </rPr>
      <t xml:space="preserve">            </t>
    </r>
  </si>
  <si>
    <t>Přesná specifikace jednotlivých položek je odpovídající pro daný typ čerpadla uvedeného v záměru opravy</t>
  </si>
  <si>
    <t>Číselné označení dílů je dle dokumentace v příloze záměru opravy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</si>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</sst>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8" formatCode="#,##0.00\ &quot;Kč&quot;;[Red]\-#,##0.00\ &quot;Kč&quot;"/>
    <numFmt numFmtId="164" formatCode="#,##0_ ;[Red]\-#,##0\ "/>
    <numFmt numFmtId="165" formatCode="#,##0.00_ ;[Red]\-#,##0.0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 Black"/>
      <family val="2"/>
    </font>
    <font>
      <sz val="11"/>
      <color theme="1"/>
      <name val="Arial Black"/>
      <family val="2"/>
    </font>
    <font>
      <b/>
      <sz val="8"/>
      <color theme="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theme="1"/>
      <name val="Arial Black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6" fontId="2" fillId="0" borderId="1" xfId="0" applyNumberFormat="1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6" fillId="0" borderId="0" xfId="0" applyFont="1"/>
    <xf numFmtId="8" fontId="6" fillId="0" borderId="0" xfId="0" applyNumberFormat="1" applyFont="1"/>
    <xf numFmtId="6" fontId="7" fillId="0" borderId="0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6" fontId="2" fillId="0" borderId="12" xfId="0" applyNumberFormat="1" applyFont="1" applyBorder="1" applyAlignment="1">
      <alignment vertical="center"/>
    </xf>
    <xf numFmtId="6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6" fontId="5" fillId="0" borderId="0" xfId="0" applyNumberFormat="1" applyFont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6" fontId="7" fillId="0" borderId="0" xfId="0" applyNumberFormat="1" applyFont="1" applyFill="1" applyBorder="1"/>
    <xf numFmtId="8" fontId="6" fillId="0" borderId="0" xfId="0" applyNumberFormat="1" applyFont="1" applyFill="1" applyBorder="1"/>
    <xf numFmtId="0" fontId="6" fillId="0" borderId="0" xfId="0" applyFont="1" applyFill="1" applyBorder="1"/>
    <xf numFmtId="0" fontId="7" fillId="0" borderId="1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6" fontId="3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64" fontId="4" fillId="0" borderId="13" xfId="0" applyNumberFormat="1" applyFont="1" applyFill="1" applyBorder="1" applyAlignment="1">
      <alignment vertical="center"/>
    </xf>
    <xf numFmtId="6" fontId="7" fillId="0" borderId="13" xfId="0" applyNumberFormat="1" applyFont="1" applyBorder="1"/>
    <xf numFmtId="0" fontId="0" fillId="0" borderId="18" xfId="0" applyBorder="1"/>
    <xf numFmtId="8" fontId="6" fillId="0" borderId="18" xfId="0" applyNumberFormat="1" applyFont="1" applyBorder="1"/>
    <xf numFmtId="0" fontId="9" fillId="0" borderId="18" xfId="0" applyFont="1" applyBorder="1"/>
    <xf numFmtId="0" fontId="6" fillId="0" borderId="18" xfId="0" applyFont="1" applyBorder="1"/>
    <xf numFmtId="0" fontId="14" fillId="0" borderId="19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6" fontId="3" fillId="0" borderId="24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5" fillId="0" borderId="0" xfId="0" applyFont="1"/>
    <xf numFmtId="0" fontId="15" fillId="0" borderId="18" xfId="0" applyFont="1" applyBorder="1"/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6" fontId="17" fillId="0" borderId="26" xfId="0" applyNumberFormat="1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6" fillId="0" borderId="2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6" fontId="17" fillId="0" borderId="18" xfId="0" applyNumberFormat="1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28" xfId="0" applyFont="1" applyBorder="1"/>
    <xf numFmtId="0" fontId="17" fillId="0" borderId="22" xfId="0" applyFont="1" applyBorder="1"/>
    <xf numFmtId="0" fontId="6" fillId="0" borderId="29" xfId="0" applyFont="1" applyBorder="1"/>
    <xf numFmtId="0" fontId="0" fillId="0" borderId="0" xfId="0" applyBorder="1"/>
    <xf numFmtId="165" fontId="2" fillId="2" borderId="1" xfId="0" applyNumberFormat="1" applyFont="1" applyFill="1" applyBorder="1" applyAlignment="1" applyProtection="1">
      <alignment vertical="center"/>
      <protection locked="0"/>
    </xf>
    <xf numFmtId="165" fontId="2" fillId="2" borderId="2" xfId="0" applyNumberFormat="1" applyFont="1" applyFill="1" applyBorder="1" applyAlignment="1" applyProtection="1">
      <alignment vertical="center"/>
      <protection locked="0"/>
    </xf>
    <xf numFmtId="165" fontId="2" fillId="2" borderId="12" xfId="0" applyNumberFormat="1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 wrapText="1"/>
      <protection locked="0"/>
    </xf>
    <xf numFmtId="6" fontId="7" fillId="2" borderId="3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 topLeftCell="A1">
      <selection activeCell="P18" sqref="P18"/>
    </sheetView>
  </sheetViews>
  <sheetFormatPr defaultColWidth="9.140625" defaultRowHeight="15"/>
  <cols>
    <col min="1" max="1" width="3.28125" style="0" customWidth="1"/>
    <col min="2" max="2" width="9.00390625" style="0" customWidth="1"/>
    <col min="7" max="7" width="15.8515625" style="0" bestFit="1" customWidth="1"/>
  </cols>
  <sheetData>
    <row r="2" ht="24.75">
      <c r="B2" s="77" t="s">
        <v>6</v>
      </c>
    </row>
    <row r="3" spans="1:10" ht="25.5" thickBot="1">
      <c r="A3" s="51"/>
      <c r="B3" s="78" t="s">
        <v>5</v>
      </c>
      <c r="C3" s="51"/>
      <c r="D3" s="51"/>
      <c r="E3" s="51"/>
      <c r="F3" s="51"/>
      <c r="G3" s="51"/>
      <c r="H3" s="51"/>
      <c r="I3" s="51"/>
      <c r="J3" s="90"/>
    </row>
    <row r="5" ht="15.75" thickBot="1"/>
    <row r="6" spans="2:9" ht="15.75">
      <c r="B6" s="79" t="s">
        <v>47</v>
      </c>
      <c r="C6" s="80"/>
      <c r="D6" s="80"/>
      <c r="E6" s="80"/>
      <c r="F6" s="80"/>
      <c r="G6" s="81">
        <f>'Čerpadlo M1'!G43</f>
        <v>0</v>
      </c>
      <c r="H6" s="82" t="s">
        <v>0</v>
      </c>
      <c r="I6" s="87"/>
    </row>
    <row r="7" spans="2:9" ht="16.5" thickBot="1">
      <c r="B7" s="83" t="s">
        <v>46</v>
      </c>
      <c r="C7" s="84"/>
      <c r="D7" s="84"/>
      <c r="E7" s="84"/>
      <c r="F7" s="84"/>
      <c r="G7" s="85">
        <f>'Čerpadlo M2'!G43</f>
        <v>0</v>
      </c>
      <c r="H7" s="86" t="s">
        <v>0</v>
      </c>
      <c r="I7" s="88"/>
    </row>
    <row r="8" spans="2:9" ht="15.75" thickBot="1">
      <c r="B8" s="5"/>
      <c r="C8" s="5"/>
      <c r="D8" s="5"/>
      <c r="E8" s="5"/>
      <c r="F8" s="5"/>
      <c r="G8" s="5"/>
      <c r="H8" s="5"/>
      <c r="I8" s="5"/>
    </row>
    <row r="9" spans="2:9" ht="25.5" customHeight="1" thickBot="1">
      <c r="B9" s="73" t="s">
        <v>55</v>
      </c>
      <c r="C9" s="74"/>
      <c r="D9" s="74"/>
      <c r="E9" s="74"/>
      <c r="F9" s="74"/>
      <c r="G9" s="75">
        <f>G6+G7</f>
        <v>0</v>
      </c>
      <c r="H9" s="76" t="s">
        <v>0</v>
      </c>
      <c r="I9" s="89"/>
    </row>
    <row r="10" ht="15.75" thickTop="1"/>
  </sheetData>
  <sheetProtection algorithmName="SHA-512" hashValue="wJp4ptGQU68Xn6SGiF7Ruw4uyLWjblgqEdJcwnJ1yvPfZ3pG8/5uuywiE86blsZngSDDHZLrtBo+ti6otzHmUQ==" saltValue="90pZ1BW9wvVhTijGadF+vw==" spinCount="100000" sheet="1" objects="1" scenarios="1"/>
  <mergeCells count="3">
    <mergeCell ref="B6:F6"/>
    <mergeCell ref="B7:F7"/>
    <mergeCell ref="B9:F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zoomScale="85" zoomScaleNormal="85" workbookViewId="0" topLeftCell="A1"/>
  </sheetViews>
  <sheetFormatPr defaultColWidth="9.140625" defaultRowHeight="15"/>
  <cols>
    <col min="1" max="1" width="4.57421875" style="0" customWidth="1"/>
    <col min="2" max="2" width="5.7109375" style="0" customWidth="1"/>
    <col min="3" max="3" width="31.140625" style="0" customWidth="1"/>
    <col min="4" max="6" width="11.7109375" style="0" customWidth="1"/>
    <col min="7" max="7" width="19.00390625" style="0" customWidth="1"/>
    <col min="8" max="8" width="13.00390625" style="0" customWidth="1"/>
  </cols>
  <sheetData>
    <row r="2" spans="2:10" ht="22.5">
      <c r="B2" s="9" t="s">
        <v>6</v>
      </c>
      <c r="D2" s="9"/>
      <c r="E2" s="5"/>
      <c r="F2" s="5"/>
      <c r="G2" s="5"/>
      <c r="H2" s="5"/>
      <c r="I2" s="5"/>
      <c r="J2" s="5"/>
    </row>
    <row r="3" spans="1:10" ht="25.5" thickBot="1">
      <c r="A3" s="51"/>
      <c r="B3" s="53" t="s">
        <v>44</v>
      </c>
      <c r="C3" s="51"/>
      <c r="D3" s="53"/>
      <c r="E3" s="54"/>
      <c r="F3" s="54"/>
      <c r="G3" s="54"/>
      <c r="H3" s="54"/>
      <c r="I3" s="5"/>
      <c r="J3" s="5"/>
    </row>
    <row r="4" spans="2:10" ht="22.5">
      <c r="B4" s="9"/>
      <c r="D4" s="9"/>
      <c r="E4" s="5"/>
      <c r="F4" s="5"/>
      <c r="G4" s="5"/>
      <c r="H4" s="5"/>
      <c r="I4" s="5"/>
      <c r="J4" s="5"/>
    </row>
    <row r="5" spans="2:10" ht="20.1" customHeight="1" thickBot="1">
      <c r="B5" s="10" t="s">
        <v>36</v>
      </c>
      <c r="C5" s="9"/>
      <c r="D5" s="9"/>
      <c r="E5" s="5"/>
      <c r="F5" s="5"/>
      <c r="G5" s="5"/>
      <c r="H5" s="5"/>
      <c r="I5" s="5"/>
      <c r="J5" s="5"/>
    </row>
    <row r="6" spans="2:10" ht="22.5" customHeight="1">
      <c r="B6" s="65" t="s">
        <v>20</v>
      </c>
      <c r="C6" s="67" t="s">
        <v>1</v>
      </c>
      <c r="D6" s="69" t="s">
        <v>10</v>
      </c>
      <c r="E6" s="60" t="s">
        <v>48</v>
      </c>
      <c r="F6" s="71" t="s">
        <v>34</v>
      </c>
      <c r="G6" s="60" t="s">
        <v>35</v>
      </c>
      <c r="H6" s="5"/>
      <c r="I6" s="5"/>
      <c r="J6" s="5"/>
    </row>
    <row r="7" spans="2:10" ht="22.5" customHeight="1" thickBot="1">
      <c r="B7" s="66"/>
      <c r="C7" s="68"/>
      <c r="D7" s="61"/>
      <c r="E7" s="70"/>
      <c r="F7" s="72"/>
      <c r="G7" s="61"/>
      <c r="H7" s="5"/>
      <c r="I7" s="5"/>
      <c r="J7" s="5"/>
    </row>
    <row r="8" spans="2:10" ht="15">
      <c r="B8" s="18">
        <v>1</v>
      </c>
      <c r="C8" s="16" t="s">
        <v>7</v>
      </c>
      <c r="D8" s="15" t="s">
        <v>11</v>
      </c>
      <c r="E8" s="12">
        <v>2</v>
      </c>
      <c r="F8" s="91"/>
      <c r="G8" s="1">
        <f>E8*F8</f>
        <v>0</v>
      </c>
      <c r="H8" s="5"/>
      <c r="I8" s="5"/>
      <c r="J8" s="5"/>
    </row>
    <row r="9" spans="2:10" ht="15">
      <c r="B9" s="19">
        <f>B8+1</f>
        <v>2</v>
      </c>
      <c r="C9" s="17" t="s">
        <v>8</v>
      </c>
      <c r="D9" s="14" t="s">
        <v>12</v>
      </c>
      <c r="E9" s="13">
        <v>5</v>
      </c>
      <c r="F9" s="92"/>
      <c r="G9" s="2">
        <f aca="true" t="shared" si="0" ref="G9:G28">E9*F9</f>
        <v>0</v>
      </c>
      <c r="H9" s="5"/>
      <c r="I9" s="5"/>
      <c r="J9" s="5"/>
    </row>
    <row r="10" spans="2:10" ht="15">
      <c r="B10" s="19">
        <f aca="true" t="shared" si="1" ref="B10:B31">B9+1</f>
        <v>3</v>
      </c>
      <c r="C10" s="17" t="s">
        <v>9</v>
      </c>
      <c r="D10" s="14" t="s">
        <v>13</v>
      </c>
      <c r="E10" s="13">
        <v>2.5</v>
      </c>
      <c r="F10" s="92"/>
      <c r="G10" s="2">
        <f t="shared" si="0"/>
        <v>0</v>
      </c>
      <c r="H10" s="5"/>
      <c r="I10" s="5"/>
      <c r="J10" s="5"/>
    </row>
    <row r="11" spans="2:10" ht="15">
      <c r="B11" s="19">
        <f t="shared" si="1"/>
        <v>4</v>
      </c>
      <c r="C11" s="17" t="s">
        <v>14</v>
      </c>
      <c r="D11" s="14" t="s">
        <v>11</v>
      </c>
      <c r="E11" s="13">
        <v>1</v>
      </c>
      <c r="F11" s="92"/>
      <c r="G11" s="2">
        <f t="shared" si="0"/>
        <v>0</v>
      </c>
      <c r="H11" s="5"/>
      <c r="I11" s="5"/>
      <c r="J11" s="5"/>
    </row>
    <row r="12" spans="2:10" ht="15">
      <c r="B12" s="19">
        <f t="shared" si="1"/>
        <v>5</v>
      </c>
      <c r="C12" s="17" t="s">
        <v>15</v>
      </c>
      <c r="D12" s="14" t="s">
        <v>12</v>
      </c>
      <c r="E12" s="13">
        <v>5</v>
      </c>
      <c r="F12" s="92"/>
      <c r="G12" s="2">
        <f t="shared" si="0"/>
        <v>0</v>
      </c>
      <c r="H12" s="5"/>
      <c r="I12" s="5"/>
      <c r="J12" s="5"/>
    </row>
    <row r="13" spans="2:10" ht="15">
      <c r="B13" s="19">
        <f t="shared" si="1"/>
        <v>6</v>
      </c>
      <c r="C13" s="17" t="s">
        <v>21</v>
      </c>
      <c r="D13" s="14" t="s">
        <v>11</v>
      </c>
      <c r="E13" s="13">
        <v>1</v>
      </c>
      <c r="F13" s="92"/>
      <c r="G13" s="2">
        <f t="shared" si="0"/>
        <v>0</v>
      </c>
      <c r="H13" s="5"/>
      <c r="I13" s="5"/>
      <c r="J13" s="5"/>
    </row>
    <row r="14" spans="2:10" ht="15">
      <c r="B14" s="19">
        <f t="shared" si="1"/>
        <v>7</v>
      </c>
      <c r="C14" s="17" t="s">
        <v>22</v>
      </c>
      <c r="D14" s="14" t="s">
        <v>11</v>
      </c>
      <c r="E14" s="13">
        <v>1</v>
      </c>
      <c r="F14" s="92"/>
      <c r="G14" s="2">
        <f t="shared" si="0"/>
        <v>0</v>
      </c>
      <c r="H14" s="5"/>
      <c r="I14" s="5"/>
      <c r="J14" s="5"/>
    </row>
    <row r="15" spans="2:10" ht="15">
      <c r="B15" s="19">
        <f t="shared" si="1"/>
        <v>8</v>
      </c>
      <c r="C15" s="17" t="s">
        <v>23</v>
      </c>
      <c r="D15" s="14" t="s">
        <v>11</v>
      </c>
      <c r="E15" s="13">
        <v>1</v>
      </c>
      <c r="F15" s="92"/>
      <c r="G15" s="2">
        <f t="shared" si="0"/>
        <v>0</v>
      </c>
      <c r="H15" s="5"/>
      <c r="I15" s="5"/>
      <c r="J15" s="5"/>
    </row>
    <row r="16" spans="2:10" ht="15">
      <c r="B16" s="19">
        <f t="shared" si="1"/>
        <v>9</v>
      </c>
      <c r="C16" s="17" t="s">
        <v>24</v>
      </c>
      <c r="D16" s="14" t="s">
        <v>11</v>
      </c>
      <c r="E16" s="13">
        <v>1</v>
      </c>
      <c r="F16" s="92"/>
      <c r="G16" s="2">
        <f t="shared" si="0"/>
        <v>0</v>
      </c>
      <c r="H16" s="5"/>
      <c r="I16" s="5"/>
      <c r="J16" s="5"/>
    </row>
    <row r="17" spans="2:10" ht="15">
      <c r="B17" s="19">
        <f>B16+1</f>
        <v>10</v>
      </c>
      <c r="C17" s="17" t="s">
        <v>16</v>
      </c>
      <c r="D17" s="14" t="s">
        <v>11</v>
      </c>
      <c r="E17" s="13">
        <v>1</v>
      </c>
      <c r="F17" s="92"/>
      <c r="G17" s="2">
        <f t="shared" si="0"/>
        <v>0</v>
      </c>
      <c r="H17" s="5"/>
      <c r="I17" s="5"/>
      <c r="J17" s="5"/>
    </row>
    <row r="18" spans="2:10" ht="15">
      <c r="B18" s="19">
        <f t="shared" si="1"/>
        <v>11</v>
      </c>
      <c r="C18" s="17" t="s">
        <v>17</v>
      </c>
      <c r="D18" s="14" t="s">
        <v>11</v>
      </c>
      <c r="E18" s="13">
        <v>1</v>
      </c>
      <c r="F18" s="92"/>
      <c r="G18" s="2">
        <f t="shared" si="0"/>
        <v>0</v>
      </c>
      <c r="H18" s="5"/>
      <c r="I18" s="5"/>
      <c r="J18" s="5"/>
    </row>
    <row r="19" spans="2:10" ht="15">
      <c r="B19" s="19">
        <f t="shared" si="1"/>
        <v>12</v>
      </c>
      <c r="C19" s="17" t="s">
        <v>18</v>
      </c>
      <c r="D19" s="14" t="s">
        <v>11</v>
      </c>
      <c r="E19" s="13">
        <v>1</v>
      </c>
      <c r="F19" s="92"/>
      <c r="G19" s="2">
        <f t="shared" si="0"/>
        <v>0</v>
      </c>
      <c r="H19" s="5"/>
      <c r="I19" s="5"/>
      <c r="J19" s="5"/>
    </row>
    <row r="20" spans="2:10" ht="15">
      <c r="B20" s="19">
        <f t="shared" si="1"/>
        <v>13</v>
      </c>
      <c r="C20" s="17" t="s">
        <v>19</v>
      </c>
      <c r="D20" s="14" t="s">
        <v>11</v>
      </c>
      <c r="E20" s="13">
        <v>1</v>
      </c>
      <c r="F20" s="92"/>
      <c r="G20" s="2">
        <f t="shared" si="0"/>
        <v>0</v>
      </c>
      <c r="H20" s="5"/>
      <c r="I20" s="5"/>
      <c r="J20" s="5"/>
    </row>
    <row r="21" spans="2:10" ht="15">
      <c r="B21" s="19">
        <f t="shared" si="1"/>
        <v>14</v>
      </c>
      <c r="C21" s="17" t="s">
        <v>25</v>
      </c>
      <c r="D21" s="14" t="s">
        <v>11</v>
      </c>
      <c r="E21" s="13">
        <v>1</v>
      </c>
      <c r="F21" s="92"/>
      <c r="G21" s="2">
        <f t="shared" si="0"/>
        <v>0</v>
      </c>
      <c r="H21" s="5"/>
      <c r="I21" s="6"/>
      <c r="J21" s="5"/>
    </row>
    <row r="22" spans="2:10" ht="15">
      <c r="B22" s="19">
        <f t="shared" si="1"/>
        <v>15</v>
      </c>
      <c r="C22" s="17" t="s">
        <v>26</v>
      </c>
      <c r="D22" s="14" t="s">
        <v>11</v>
      </c>
      <c r="E22" s="13">
        <v>1</v>
      </c>
      <c r="F22" s="92"/>
      <c r="G22" s="2">
        <f t="shared" si="0"/>
        <v>0</v>
      </c>
      <c r="H22" s="5"/>
      <c r="I22" s="5"/>
      <c r="J22" s="5"/>
    </row>
    <row r="23" spans="2:10" ht="15">
      <c r="B23" s="19">
        <f t="shared" si="1"/>
        <v>16</v>
      </c>
      <c r="C23" s="17" t="s">
        <v>27</v>
      </c>
      <c r="D23" s="14" t="s">
        <v>11</v>
      </c>
      <c r="E23" s="13">
        <v>1</v>
      </c>
      <c r="F23" s="92"/>
      <c r="G23" s="2">
        <f t="shared" si="0"/>
        <v>0</v>
      </c>
      <c r="H23" s="5"/>
      <c r="I23" s="6"/>
      <c r="J23" s="5"/>
    </row>
    <row r="24" spans="2:10" ht="15">
      <c r="B24" s="19">
        <f t="shared" si="1"/>
        <v>17</v>
      </c>
      <c r="C24" s="17" t="s">
        <v>28</v>
      </c>
      <c r="D24" s="14" t="s">
        <v>11</v>
      </c>
      <c r="E24" s="13">
        <v>1</v>
      </c>
      <c r="F24" s="92"/>
      <c r="G24" s="2">
        <f t="shared" si="0"/>
        <v>0</v>
      </c>
      <c r="H24" s="5"/>
      <c r="I24" s="6"/>
      <c r="J24" s="5"/>
    </row>
    <row r="25" spans="2:10" ht="15">
      <c r="B25" s="19">
        <f t="shared" si="1"/>
        <v>18</v>
      </c>
      <c r="C25" s="17" t="s">
        <v>29</v>
      </c>
      <c r="D25" s="14" t="s">
        <v>11</v>
      </c>
      <c r="E25" s="13">
        <v>1</v>
      </c>
      <c r="F25" s="92"/>
      <c r="G25" s="2">
        <f t="shared" si="0"/>
        <v>0</v>
      </c>
      <c r="H25" s="5"/>
      <c r="I25" s="6"/>
      <c r="J25" s="5"/>
    </row>
    <row r="26" spans="2:10" ht="15">
      <c r="B26" s="19">
        <f t="shared" si="1"/>
        <v>19</v>
      </c>
      <c r="C26" s="17" t="s">
        <v>30</v>
      </c>
      <c r="D26" s="14" t="s">
        <v>11</v>
      </c>
      <c r="E26" s="13">
        <v>6</v>
      </c>
      <c r="F26" s="92"/>
      <c r="G26" s="2">
        <f t="shared" si="0"/>
        <v>0</v>
      </c>
      <c r="H26" s="5"/>
      <c r="I26" s="5"/>
      <c r="J26" s="5"/>
    </row>
    <row r="27" spans="2:10" ht="15">
      <c r="B27" s="19">
        <f t="shared" si="1"/>
        <v>20</v>
      </c>
      <c r="C27" s="17" t="s">
        <v>31</v>
      </c>
      <c r="D27" s="14" t="s">
        <v>11</v>
      </c>
      <c r="E27" s="13">
        <v>1</v>
      </c>
      <c r="F27" s="92"/>
      <c r="G27" s="2">
        <f t="shared" si="0"/>
        <v>0</v>
      </c>
      <c r="H27" s="5"/>
      <c r="I27" s="6"/>
      <c r="J27" s="5"/>
    </row>
    <row r="28" spans="2:10" ht="15">
      <c r="B28" s="19">
        <f t="shared" si="1"/>
        <v>21</v>
      </c>
      <c r="C28" s="17" t="s">
        <v>32</v>
      </c>
      <c r="D28" s="14" t="s">
        <v>11</v>
      </c>
      <c r="E28" s="13">
        <v>7</v>
      </c>
      <c r="F28" s="92"/>
      <c r="G28" s="2">
        <f t="shared" si="0"/>
        <v>0</v>
      </c>
      <c r="H28" s="5"/>
      <c r="I28" s="5"/>
      <c r="J28" s="5"/>
    </row>
    <row r="29" spans="2:10" ht="15">
      <c r="B29" s="19">
        <f t="shared" si="1"/>
        <v>22</v>
      </c>
      <c r="C29" s="17" t="s">
        <v>33</v>
      </c>
      <c r="D29" s="14" t="s">
        <v>11</v>
      </c>
      <c r="E29" s="13">
        <v>1</v>
      </c>
      <c r="F29" s="92"/>
      <c r="G29" s="2">
        <f aca="true" t="shared" si="2" ref="G29:G31">E29*F29</f>
        <v>0</v>
      </c>
      <c r="H29" s="5"/>
      <c r="I29" s="5"/>
      <c r="J29" s="5"/>
    </row>
    <row r="30" spans="2:10" ht="15">
      <c r="B30" s="19">
        <f t="shared" si="1"/>
        <v>23</v>
      </c>
      <c r="C30" s="21" t="s">
        <v>4</v>
      </c>
      <c r="D30" s="22" t="s">
        <v>40</v>
      </c>
      <c r="E30" s="23">
        <v>1</v>
      </c>
      <c r="F30" s="93"/>
      <c r="G30" s="24">
        <f t="shared" si="2"/>
        <v>0</v>
      </c>
      <c r="H30" s="5"/>
      <c r="I30" s="5"/>
      <c r="J30" s="5"/>
    </row>
    <row r="31" spans="2:10" ht="15.75" thickBot="1">
      <c r="B31" s="19">
        <f t="shared" si="1"/>
        <v>24</v>
      </c>
      <c r="C31" s="21" t="s">
        <v>41</v>
      </c>
      <c r="D31" s="14" t="s">
        <v>11</v>
      </c>
      <c r="E31" s="23">
        <v>1</v>
      </c>
      <c r="F31" s="93"/>
      <c r="G31" s="24">
        <f t="shared" si="2"/>
        <v>0</v>
      </c>
      <c r="H31" s="5"/>
      <c r="I31" s="5"/>
      <c r="J31" s="5"/>
    </row>
    <row r="32" spans="2:10" ht="24" customHeight="1" thickBot="1">
      <c r="B32" s="62" t="s">
        <v>42</v>
      </c>
      <c r="C32" s="63"/>
      <c r="D32" s="63"/>
      <c r="E32" s="63"/>
      <c r="F32" s="64"/>
      <c r="G32" s="25">
        <f>SUM(G8:G31)</f>
        <v>0</v>
      </c>
      <c r="H32" s="5"/>
      <c r="I32" s="5"/>
      <c r="J32" s="5"/>
    </row>
    <row r="33" spans="2:10" ht="24" customHeight="1">
      <c r="B33" s="32"/>
      <c r="C33" s="32"/>
      <c r="D33" s="32"/>
      <c r="E33" s="32"/>
      <c r="F33" s="32"/>
      <c r="G33" s="33"/>
      <c r="H33" s="5"/>
      <c r="I33" s="5"/>
      <c r="J33" s="5"/>
    </row>
    <row r="34" spans="2:10" ht="20.1" customHeight="1" thickBot="1">
      <c r="B34" s="10" t="s">
        <v>37</v>
      </c>
      <c r="C34" s="3"/>
      <c r="D34" s="3"/>
      <c r="E34" s="3"/>
      <c r="F34" s="4"/>
      <c r="G34" s="7"/>
      <c r="H34" s="5"/>
      <c r="I34" s="5"/>
      <c r="J34" s="5"/>
    </row>
    <row r="35" spans="2:10" ht="45" customHeight="1" thickBot="1">
      <c r="B35" s="26" t="s">
        <v>20</v>
      </c>
      <c r="C35" s="11" t="s">
        <v>1</v>
      </c>
      <c r="D35" s="11" t="s">
        <v>10</v>
      </c>
      <c r="E35" s="42" t="s">
        <v>48</v>
      </c>
      <c r="F35" s="43" t="s">
        <v>34</v>
      </c>
      <c r="G35" s="42" t="s">
        <v>35</v>
      </c>
      <c r="H35" s="6"/>
      <c r="I35" s="5"/>
      <c r="J35" s="5"/>
    </row>
    <row r="36" spans="2:10" ht="15" customHeight="1" thickBot="1">
      <c r="B36" s="27">
        <v>25</v>
      </c>
      <c r="C36" s="28" t="s">
        <v>52</v>
      </c>
      <c r="D36" s="44" t="s">
        <v>38</v>
      </c>
      <c r="E36" s="41">
        <v>20</v>
      </c>
      <c r="F36" s="94"/>
      <c r="G36" s="25">
        <f>E36*F36</f>
        <v>0</v>
      </c>
      <c r="H36" s="6"/>
      <c r="I36" s="5"/>
      <c r="J36" s="5"/>
    </row>
    <row r="37" spans="2:10" s="35" customFormat="1" ht="15" customHeight="1">
      <c r="B37" s="20"/>
      <c r="C37" s="36"/>
      <c r="D37" s="36"/>
      <c r="E37" s="37"/>
      <c r="F37" s="31"/>
      <c r="G37" s="38"/>
      <c r="H37" s="39"/>
      <c r="I37" s="40"/>
      <c r="J37" s="40"/>
    </row>
    <row r="38" spans="2:10" s="35" customFormat="1" ht="20.1" customHeight="1" thickBot="1">
      <c r="B38" s="10" t="s">
        <v>39</v>
      </c>
      <c r="C38" s="36"/>
      <c r="D38" s="36"/>
      <c r="E38" s="37"/>
      <c r="F38" s="31"/>
      <c r="G38" s="38"/>
      <c r="H38" s="39"/>
      <c r="I38" s="40"/>
      <c r="J38" s="40"/>
    </row>
    <row r="39" spans="2:10" s="35" customFormat="1" ht="45" customHeight="1" thickBot="1">
      <c r="B39" s="26" t="s">
        <v>20</v>
      </c>
      <c r="C39" s="57" t="s">
        <v>1</v>
      </c>
      <c r="D39" s="58"/>
      <c r="E39" s="58"/>
      <c r="F39" s="59"/>
      <c r="G39" s="42" t="s">
        <v>35</v>
      </c>
      <c r="H39" s="39"/>
      <c r="I39" s="40"/>
      <c r="J39" s="40"/>
    </row>
    <row r="40" spans="2:10" ht="15" customHeight="1" thickBot="1">
      <c r="B40" s="27">
        <v>26</v>
      </c>
      <c r="C40" s="28" t="s">
        <v>50</v>
      </c>
      <c r="D40" s="29"/>
      <c r="E40" s="30"/>
      <c r="F40" s="34"/>
      <c r="G40" s="95"/>
      <c r="H40" s="6"/>
      <c r="I40" s="5"/>
      <c r="J40" s="5"/>
    </row>
    <row r="41" spans="1:10" ht="15" customHeight="1" thickBot="1">
      <c r="A41" s="51"/>
      <c r="B41" s="47"/>
      <c r="C41" s="29"/>
      <c r="D41" s="29"/>
      <c r="E41" s="48"/>
      <c r="F41" s="49"/>
      <c r="G41" s="50"/>
      <c r="H41" s="52"/>
      <c r="I41" s="5"/>
      <c r="J41" s="5"/>
    </row>
    <row r="42" spans="3:10" ht="15.75" thickBot="1">
      <c r="C42" s="5"/>
      <c r="D42" s="5"/>
      <c r="E42" s="5"/>
      <c r="F42" s="5"/>
      <c r="G42" s="5"/>
      <c r="H42" s="5"/>
      <c r="I42" s="5"/>
      <c r="J42" s="5"/>
    </row>
    <row r="43" spans="2:10" ht="29.25" customHeight="1" thickBot="1">
      <c r="B43" s="55" t="s">
        <v>47</v>
      </c>
      <c r="C43" s="56"/>
      <c r="D43" s="56"/>
      <c r="E43" s="56"/>
      <c r="F43" s="56"/>
      <c r="G43" s="45">
        <f>G40+G36+G32</f>
        <v>0</v>
      </c>
      <c r="H43" s="46" t="s">
        <v>0</v>
      </c>
      <c r="I43" s="5"/>
      <c r="J43" s="5"/>
    </row>
    <row r="44" spans="3:10" ht="15">
      <c r="C44" s="5"/>
      <c r="D44" s="5"/>
      <c r="E44" s="5"/>
      <c r="F44" s="5"/>
      <c r="G44" s="5"/>
      <c r="H44" s="5"/>
      <c r="I44" s="5"/>
      <c r="J44" s="5"/>
    </row>
    <row r="45" spans="2:10" ht="15">
      <c r="B45" s="8" t="s">
        <v>2</v>
      </c>
      <c r="D45" s="8"/>
      <c r="E45" s="5"/>
      <c r="F45" s="5"/>
      <c r="G45" s="5"/>
      <c r="H45" s="5"/>
      <c r="I45" s="5"/>
      <c r="J45" s="5"/>
    </row>
    <row r="46" spans="2:10" ht="15">
      <c r="B46" s="8" t="s">
        <v>3</v>
      </c>
      <c r="D46" s="8"/>
      <c r="E46" s="5"/>
      <c r="F46" s="5"/>
      <c r="G46" s="5"/>
      <c r="H46" s="5"/>
      <c r="I46" s="5"/>
      <c r="J46" s="5"/>
    </row>
    <row r="47" spans="2:10" ht="15">
      <c r="B47" s="8" t="s">
        <v>53</v>
      </c>
      <c r="D47" s="8"/>
      <c r="E47" s="5"/>
      <c r="F47" s="5"/>
      <c r="G47" s="5"/>
      <c r="H47" s="5"/>
      <c r="I47" s="5"/>
      <c r="J47" s="5"/>
    </row>
    <row r="48" ht="15">
      <c r="B48" s="8" t="s">
        <v>54</v>
      </c>
    </row>
  </sheetData>
  <sheetProtection algorithmName="SHA-512" hashValue="rCp9Om81OnITGraErLk2qJ5JfMNoITyKh/x+rE6IkgvZ5sCJceVFg91/TInlKSRYOzqTgzQEHbK51sPnPQy52A==" saltValue="bB4OuNoVA0JWapHWzmV4ug==" spinCount="100000" sheet="1" objects="1" scenarios="1"/>
  <mergeCells count="9">
    <mergeCell ref="B43:F43"/>
    <mergeCell ref="C39:F39"/>
    <mergeCell ref="G6:G7"/>
    <mergeCell ref="B32:F32"/>
    <mergeCell ref="B6:B7"/>
    <mergeCell ref="C6:C7"/>
    <mergeCell ref="D6:D7"/>
    <mergeCell ref="E6:E7"/>
    <mergeCell ref="F6:F7"/>
  </mergeCells>
  <printOptions/>
  <pageMargins left="0.52" right="0.4" top="0.49" bottom="0.57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zoomScale="85" zoomScaleNormal="85" workbookViewId="0" topLeftCell="A1"/>
  </sheetViews>
  <sheetFormatPr defaultColWidth="9.140625" defaultRowHeight="15"/>
  <cols>
    <col min="1" max="1" width="4.57421875" style="0" customWidth="1"/>
    <col min="2" max="2" width="5.7109375" style="0" customWidth="1"/>
    <col min="3" max="3" width="31.140625" style="0" customWidth="1"/>
    <col min="4" max="6" width="11.7109375" style="0" customWidth="1"/>
    <col min="7" max="7" width="19.00390625" style="0" customWidth="1"/>
    <col min="8" max="8" width="13.00390625" style="0" customWidth="1"/>
  </cols>
  <sheetData>
    <row r="2" spans="2:10" ht="22.5">
      <c r="B2" s="9" t="s">
        <v>6</v>
      </c>
      <c r="D2" s="9"/>
      <c r="E2" s="5"/>
      <c r="F2" s="5"/>
      <c r="G2" s="5"/>
      <c r="H2" s="5"/>
      <c r="I2" s="5"/>
      <c r="J2" s="5"/>
    </row>
    <row r="3" spans="1:10" ht="25.5" thickBot="1">
      <c r="A3" s="51"/>
      <c r="B3" s="53" t="s">
        <v>43</v>
      </c>
      <c r="C3" s="51"/>
      <c r="D3" s="53"/>
      <c r="E3" s="54"/>
      <c r="F3" s="54"/>
      <c r="G3" s="54"/>
      <c r="H3" s="54"/>
      <c r="I3" s="5"/>
      <c r="J3" s="5"/>
    </row>
    <row r="4" spans="2:10" ht="22.5">
      <c r="B4" s="9"/>
      <c r="D4" s="9"/>
      <c r="E4" s="5"/>
      <c r="F4" s="5"/>
      <c r="G4" s="5"/>
      <c r="H4" s="5"/>
      <c r="I4" s="5"/>
      <c r="J4" s="5"/>
    </row>
    <row r="5" spans="2:10" ht="20.1" customHeight="1" thickBot="1">
      <c r="B5" s="10" t="s">
        <v>36</v>
      </c>
      <c r="C5" s="9"/>
      <c r="D5" s="9"/>
      <c r="E5" s="5"/>
      <c r="F5" s="5"/>
      <c r="G5" s="5"/>
      <c r="H5" s="5"/>
      <c r="I5" s="5"/>
      <c r="J5" s="5"/>
    </row>
    <row r="6" spans="2:10" ht="22.5" customHeight="1">
      <c r="B6" s="65" t="s">
        <v>20</v>
      </c>
      <c r="C6" s="67" t="s">
        <v>1</v>
      </c>
      <c r="D6" s="69" t="s">
        <v>10</v>
      </c>
      <c r="E6" s="60" t="s">
        <v>49</v>
      </c>
      <c r="F6" s="71" t="s">
        <v>34</v>
      </c>
      <c r="G6" s="60" t="s">
        <v>35</v>
      </c>
      <c r="H6" s="5"/>
      <c r="I6" s="5"/>
      <c r="J6" s="5"/>
    </row>
    <row r="7" spans="2:10" ht="22.5" customHeight="1" thickBot="1">
      <c r="B7" s="66"/>
      <c r="C7" s="68"/>
      <c r="D7" s="61"/>
      <c r="E7" s="70"/>
      <c r="F7" s="72"/>
      <c r="G7" s="61"/>
      <c r="H7" s="5"/>
      <c r="I7" s="5"/>
      <c r="J7" s="5"/>
    </row>
    <row r="8" spans="2:10" ht="15">
      <c r="B8" s="18">
        <v>1</v>
      </c>
      <c r="C8" s="16" t="s">
        <v>7</v>
      </c>
      <c r="D8" s="15" t="s">
        <v>11</v>
      </c>
      <c r="E8" s="12">
        <v>2</v>
      </c>
      <c r="F8" s="91"/>
      <c r="G8" s="1">
        <f>E8*F8</f>
        <v>0</v>
      </c>
      <c r="H8" s="5"/>
      <c r="I8" s="5"/>
      <c r="J8" s="5"/>
    </row>
    <row r="9" spans="2:10" ht="15">
      <c r="B9" s="19">
        <f>B8+1</f>
        <v>2</v>
      </c>
      <c r="C9" s="17" t="s">
        <v>8</v>
      </c>
      <c r="D9" s="14" t="s">
        <v>12</v>
      </c>
      <c r="E9" s="13">
        <v>5</v>
      </c>
      <c r="F9" s="92"/>
      <c r="G9" s="2">
        <f aca="true" t="shared" si="0" ref="G9:G31">E9*F9</f>
        <v>0</v>
      </c>
      <c r="H9" s="5"/>
      <c r="I9" s="5"/>
      <c r="J9" s="5"/>
    </row>
    <row r="10" spans="2:10" ht="15">
      <c r="B10" s="19">
        <f aca="true" t="shared" si="1" ref="B10:B31">B9+1</f>
        <v>3</v>
      </c>
      <c r="C10" s="17" t="s">
        <v>9</v>
      </c>
      <c r="D10" s="14" t="s">
        <v>13</v>
      </c>
      <c r="E10" s="13">
        <v>2.5</v>
      </c>
      <c r="F10" s="92"/>
      <c r="G10" s="2">
        <f t="shared" si="0"/>
        <v>0</v>
      </c>
      <c r="H10" s="5"/>
      <c r="I10" s="5"/>
      <c r="J10" s="5"/>
    </row>
    <row r="11" spans="2:10" ht="15">
      <c r="B11" s="19">
        <f t="shared" si="1"/>
        <v>4</v>
      </c>
      <c r="C11" s="17" t="s">
        <v>14</v>
      </c>
      <c r="D11" s="14" t="s">
        <v>11</v>
      </c>
      <c r="E11" s="13">
        <v>1</v>
      </c>
      <c r="F11" s="92"/>
      <c r="G11" s="2">
        <f t="shared" si="0"/>
        <v>0</v>
      </c>
      <c r="H11" s="5"/>
      <c r="I11" s="5"/>
      <c r="J11" s="5"/>
    </row>
    <row r="12" spans="2:10" ht="15">
      <c r="B12" s="19">
        <f t="shared" si="1"/>
        <v>5</v>
      </c>
      <c r="C12" s="17" t="s">
        <v>15</v>
      </c>
      <c r="D12" s="14" t="s">
        <v>12</v>
      </c>
      <c r="E12" s="13">
        <v>5</v>
      </c>
      <c r="F12" s="92"/>
      <c r="G12" s="2">
        <f t="shared" si="0"/>
        <v>0</v>
      </c>
      <c r="H12" s="5"/>
      <c r="I12" s="5"/>
      <c r="J12" s="5"/>
    </row>
    <row r="13" spans="2:10" ht="15">
      <c r="B13" s="19">
        <f t="shared" si="1"/>
        <v>6</v>
      </c>
      <c r="C13" s="17" t="s">
        <v>21</v>
      </c>
      <c r="D13" s="14" t="s">
        <v>11</v>
      </c>
      <c r="E13" s="13">
        <v>1</v>
      </c>
      <c r="F13" s="92"/>
      <c r="G13" s="2">
        <f t="shared" si="0"/>
        <v>0</v>
      </c>
      <c r="H13" s="5"/>
      <c r="I13" s="5"/>
      <c r="J13" s="5"/>
    </row>
    <row r="14" spans="2:10" ht="15">
      <c r="B14" s="19">
        <f t="shared" si="1"/>
        <v>7</v>
      </c>
      <c r="C14" s="17" t="s">
        <v>22</v>
      </c>
      <c r="D14" s="14" t="s">
        <v>11</v>
      </c>
      <c r="E14" s="13">
        <v>1</v>
      </c>
      <c r="F14" s="92"/>
      <c r="G14" s="2">
        <f t="shared" si="0"/>
        <v>0</v>
      </c>
      <c r="H14" s="5"/>
      <c r="I14" s="5"/>
      <c r="J14" s="5"/>
    </row>
    <row r="15" spans="2:10" ht="15">
      <c r="B15" s="19">
        <f t="shared" si="1"/>
        <v>8</v>
      </c>
      <c r="C15" s="17" t="s">
        <v>23</v>
      </c>
      <c r="D15" s="14" t="s">
        <v>11</v>
      </c>
      <c r="E15" s="13">
        <v>1</v>
      </c>
      <c r="F15" s="92"/>
      <c r="G15" s="2">
        <f t="shared" si="0"/>
        <v>0</v>
      </c>
      <c r="H15" s="5"/>
      <c r="I15" s="5"/>
      <c r="J15" s="5"/>
    </row>
    <row r="16" spans="2:10" ht="15">
      <c r="B16" s="19">
        <f t="shared" si="1"/>
        <v>9</v>
      </c>
      <c r="C16" s="17" t="s">
        <v>24</v>
      </c>
      <c r="D16" s="14" t="s">
        <v>11</v>
      </c>
      <c r="E16" s="13">
        <v>1</v>
      </c>
      <c r="F16" s="92"/>
      <c r="G16" s="2">
        <f t="shared" si="0"/>
        <v>0</v>
      </c>
      <c r="H16" s="5"/>
      <c r="I16" s="5"/>
      <c r="J16" s="5"/>
    </row>
    <row r="17" spans="2:10" ht="15">
      <c r="B17" s="19">
        <f>B16+1</f>
        <v>10</v>
      </c>
      <c r="C17" s="17" t="s">
        <v>16</v>
      </c>
      <c r="D17" s="14" t="s">
        <v>11</v>
      </c>
      <c r="E17" s="13">
        <v>1</v>
      </c>
      <c r="F17" s="92"/>
      <c r="G17" s="2">
        <f t="shared" si="0"/>
        <v>0</v>
      </c>
      <c r="H17" s="5"/>
      <c r="I17" s="5"/>
      <c r="J17" s="5"/>
    </row>
    <row r="18" spans="2:10" ht="15">
      <c r="B18" s="19">
        <f t="shared" si="1"/>
        <v>11</v>
      </c>
      <c r="C18" s="17" t="s">
        <v>17</v>
      </c>
      <c r="D18" s="14" t="s">
        <v>11</v>
      </c>
      <c r="E18" s="13">
        <v>1</v>
      </c>
      <c r="F18" s="92"/>
      <c r="G18" s="2">
        <f t="shared" si="0"/>
        <v>0</v>
      </c>
      <c r="H18" s="5"/>
      <c r="I18" s="5"/>
      <c r="J18" s="5"/>
    </row>
    <row r="19" spans="2:10" ht="15">
      <c r="B19" s="19">
        <f t="shared" si="1"/>
        <v>12</v>
      </c>
      <c r="C19" s="17" t="s">
        <v>18</v>
      </c>
      <c r="D19" s="14" t="s">
        <v>11</v>
      </c>
      <c r="E19" s="13">
        <v>1</v>
      </c>
      <c r="F19" s="92"/>
      <c r="G19" s="2">
        <f t="shared" si="0"/>
        <v>0</v>
      </c>
      <c r="H19" s="5"/>
      <c r="I19" s="5"/>
      <c r="J19" s="5"/>
    </row>
    <row r="20" spans="2:10" ht="15">
      <c r="B20" s="19">
        <f t="shared" si="1"/>
        <v>13</v>
      </c>
      <c r="C20" s="17" t="s">
        <v>19</v>
      </c>
      <c r="D20" s="14" t="s">
        <v>11</v>
      </c>
      <c r="E20" s="13">
        <v>1</v>
      </c>
      <c r="F20" s="92"/>
      <c r="G20" s="2">
        <f t="shared" si="0"/>
        <v>0</v>
      </c>
      <c r="H20" s="5"/>
      <c r="I20" s="5"/>
      <c r="J20" s="5"/>
    </row>
    <row r="21" spans="2:10" ht="15">
      <c r="B21" s="19">
        <f t="shared" si="1"/>
        <v>14</v>
      </c>
      <c r="C21" s="17" t="s">
        <v>25</v>
      </c>
      <c r="D21" s="14" t="s">
        <v>11</v>
      </c>
      <c r="E21" s="13">
        <v>1</v>
      </c>
      <c r="F21" s="92"/>
      <c r="G21" s="2">
        <f t="shared" si="0"/>
        <v>0</v>
      </c>
      <c r="H21" s="5"/>
      <c r="I21" s="6"/>
      <c r="J21" s="5"/>
    </row>
    <row r="22" spans="2:10" ht="15">
      <c r="B22" s="19">
        <f t="shared" si="1"/>
        <v>15</v>
      </c>
      <c r="C22" s="17" t="s">
        <v>26</v>
      </c>
      <c r="D22" s="14" t="s">
        <v>11</v>
      </c>
      <c r="E22" s="13">
        <v>1</v>
      </c>
      <c r="F22" s="92"/>
      <c r="G22" s="2">
        <f t="shared" si="0"/>
        <v>0</v>
      </c>
      <c r="H22" s="5"/>
      <c r="I22" s="5"/>
      <c r="J22" s="5"/>
    </row>
    <row r="23" spans="2:10" ht="15">
      <c r="B23" s="19">
        <f t="shared" si="1"/>
        <v>16</v>
      </c>
      <c r="C23" s="17" t="s">
        <v>27</v>
      </c>
      <c r="D23" s="14" t="s">
        <v>11</v>
      </c>
      <c r="E23" s="13">
        <v>1</v>
      </c>
      <c r="F23" s="92"/>
      <c r="G23" s="2">
        <f t="shared" si="0"/>
        <v>0</v>
      </c>
      <c r="H23" s="5"/>
      <c r="I23" s="6"/>
      <c r="J23" s="5"/>
    </row>
    <row r="24" spans="2:10" ht="15">
      <c r="B24" s="19">
        <f t="shared" si="1"/>
        <v>17</v>
      </c>
      <c r="C24" s="17" t="s">
        <v>28</v>
      </c>
      <c r="D24" s="14" t="s">
        <v>11</v>
      </c>
      <c r="E24" s="13">
        <v>1</v>
      </c>
      <c r="F24" s="92"/>
      <c r="G24" s="2">
        <f t="shared" si="0"/>
        <v>0</v>
      </c>
      <c r="H24" s="5"/>
      <c r="I24" s="6"/>
      <c r="J24" s="5"/>
    </row>
    <row r="25" spans="2:10" ht="15">
      <c r="B25" s="19">
        <f t="shared" si="1"/>
        <v>18</v>
      </c>
      <c r="C25" s="17" t="s">
        <v>29</v>
      </c>
      <c r="D25" s="14" t="s">
        <v>11</v>
      </c>
      <c r="E25" s="13">
        <v>1</v>
      </c>
      <c r="F25" s="92"/>
      <c r="G25" s="2">
        <f t="shared" si="0"/>
        <v>0</v>
      </c>
      <c r="H25" s="5"/>
      <c r="I25" s="6"/>
      <c r="J25" s="5"/>
    </row>
    <row r="26" spans="2:10" ht="15">
      <c r="B26" s="19">
        <f t="shared" si="1"/>
        <v>19</v>
      </c>
      <c r="C26" s="17" t="s">
        <v>30</v>
      </c>
      <c r="D26" s="14" t="s">
        <v>11</v>
      </c>
      <c r="E26" s="13">
        <v>6</v>
      </c>
      <c r="F26" s="92"/>
      <c r="G26" s="2">
        <f t="shared" si="0"/>
        <v>0</v>
      </c>
      <c r="H26" s="5"/>
      <c r="I26" s="5"/>
      <c r="J26" s="5"/>
    </row>
    <row r="27" spans="2:10" ht="15">
      <c r="B27" s="19">
        <f t="shared" si="1"/>
        <v>20</v>
      </c>
      <c r="C27" s="17" t="s">
        <v>31</v>
      </c>
      <c r="D27" s="14" t="s">
        <v>11</v>
      </c>
      <c r="E27" s="13">
        <v>1</v>
      </c>
      <c r="F27" s="92"/>
      <c r="G27" s="2">
        <f t="shared" si="0"/>
        <v>0</v>
      </c>
      <c r="H27" s="5"/>
      <c r="I27" s="6"/>
      <c r="J27" s="5"/>
    </row>
    <row r="28" spans="2:10" ht="15">
      <c r="B28" s="19">
        <f t="shared" si="1"/>
        <v>21</v>
      </c>
      <c r="C28" s="17" t="s">
        <v>32</v>
      </c>
      <c r="D28" s="14" t="s">
        <v>11</v>
      </c>
      <c r="E28" s="13">
        <v>7</v>
      </c>
      <c r="F28" s="92"/>
      <c r="G28" s="2">
        <f t="shared" si="0"/>
        <v>0</v>
      </c>
      <c r="H28" s="5"/>
      <c r="I28" s="5"/>
      <c r="J28" s="5"/>
    </row>
    <row r="29" spans="2:10" ht="15">
      <c r="B29" s="19">
        <f t="shared" si="1"/>
        <v>22</v>
      </c>
      <c r="C29" s="17" t="s">
        <v>33</v>
      </c>
      <c r="D29" s="14" t="s">
        <v>11</v>
      </c>
      <c r="E29" s="13">
        <v>1</v>
      </c>
      <c r="F29" s="92"/>
      <c r="G29" s="2">
        <f t="shared" si="0"/>
        <v>0</v>
      </c>
      <c r="H29" s="5"/>
      <c r="I29" s="5"/>
      <c r="J29" s="5"/>
    </row>
    <row r="30" spans="2:10" ht="15">
      <c r="B30" s="19">
        <f t="shared" si="1"/>
        <v>23</v>
      </c>
      <c r="C30" s="21" t="s">
        <v>4</v>
      </c>
      <c r="D30" s="22" t="s">
        <v>40</v>
      </c>
      <c r="E30" s="23">
        <v>1</v>
      </c>
      <c r="F30" s="93"/>
      <c r="G30" s="24">
        <f t="shared" si="0"/>
        <v>0</v>
      </c>
      <c r="H30" s="5"/>
      <c r="I30" s="5"/>
      <c r="J30" s="5"/>
    </row>
    <row r="31" spans="2:10" ht="15.75" thickBot="1">
      <c r="B31" s="19">
        <f t="shared" si="1"/>
        <v>24</v>
      </c>
      <c r="C31" s="21" t="s">
        <v>41</v>
      </c>
      <c r="D31" s="14" t="s">
        <v>11</v>
      </c>
      <c r="E31" s="23">
        <v>1</v>
      </c>
      <c r="F31" s="93"/>
      <c r="G31" s="24">
        <f t="shared" si="0"/>
        <v>0</v>
      </c>
      <c r="H31" s="5"/>
      <c r="I31" s="5"/>
      <c r="J31" s="5"/>
    </row>
    <row r="32" spans="2:10" ht="24" customHeight="1" thickBot="1">
      <c r="B32" s="62" t="s">
        <v>45</v>
      </c>
      <c r="C32" s="63"/>
      <c r="D32" s="63"/>
      <c r="E32" s="63"/>
      <c r="F32" s="64"/>
      <c r="G32" s="25">
        <f>SUM(G8:G31)</f>
        <v>0</v>
      </c>
      <c r="H32" s="5"/>
      <c r="I32" s="5"/>
      <c r="J32" s="5"/>
    </row>
    <row r="33" spans="2:10" ht="24" customHeight="1">
      <c r="B33" s="32"/>
      <c r="C33" s="32"/>
      <c r="D33" s="32"/>
      <c r="E33" s="32"/>
      <c r="F33" s="32"/>
      <c r="G33" s="33"/>
      <c r="H33" s="5"/>
      <c r="I33" s="5"/>
      <c r="J33" s="5"/>
    </row>
    <row r="34" spans="2:10" ht="20.1" customHeight="1" thickBot="1">
      <c r="B34" s="10" t="s">
        <v>37</v>
      </c>
      <c r="C34" s="3"/>
      <c r="D34" s="3"/>
      <c r="E34" s="3"/>
      <c r="F34" s="4"/>
      <c r="G34" s="7"/>
      <c r="H34" s="5"/>
      <c r="I34" s="5"/>
      <c r="J34" s="5"/>
    </row>
    <row r="35" spans="2:10" ht="45" customHeight="1" thickBot="1">
      <c r="B35" s="26" t="s">
        <v>20</v>
      </c>
      <c r="C35" s="11" t="s">
        <v>1</v>
      </c>
      <c r="D35" s="11" t="s">
        <v>10</v>
      </c>
      <c r="E35" s="42" t="s">
        <v>49</v>
      </c>
      <c r="F35" s="43" t="s">
        <v>34</v>
      </c>
      <c r="G35" s="42" t="s">
        <v>35</v>
      </c>
      <c r="H35" s="6"/>
      <c r="I35" s="5"/>
      <c r="J35" s="5"/>
    </row>
    <row r="36" spans="2:10" ht="15" customHeight="1" thickBot="1">
      <c r="B36" s="27">
        <v>25</v>
      </c>
      <c r="C36" s="28" t="s">
        <v>52</v>
      </c>
      <c r="D36" s="44" t="s">
        <v>38</v>
      </c>
      <c r="E36" s="41">
        <v>20</v>
      </c>
      <c r="F36" s="94"/>
      <c r="G36" s="25">
        <f>E36*F36</f>
        <v>0</v>
      </c>
      <c r="H36" s="6"/>
      <c r="I36" s="5"/>
      <c r="J36" s="5"/>
    </row>
    <row r="37" spans="2:10" s="35" customFormat="1" ht="15" customHeight="1">
      <c r="B37" s="20"/>
      <c r="C37" s="36"/>
      <c r="D37" s="36"/>
      <c r="E37" s="37"/>
      <c r="F37" s="31"/>
      <c r="G37" s="38"/>
      <c r="H37" s="39"/>
      <c r="I37" s="40"/>
      <c r="J37" s="40"/>
    </row>
    <row r="38" spans="2:10" s="35" customFormat="1" ht="20.1" customHeight="1" thickBot="1">
      <c r="B38" s="10" t="s">
        <v>39</v>
      </c>
      <c r="C38" s="36"/>
      <c r="D38" s="36"/>
      <c r="E38" s="37"/>
      <c r="F38" s="31"/>
      <c r="G38" s="38"/>
      <c r="H38" s="39"/>
      <c r="I38" s="40"/>
      <c r="J38" s="40"/>
    </row>
    <row r="39" spans="2:10" s="35" customFormat="1" ht="45" customHeight="1" thickBot="1">
      <c r="B39" s="26" t="s">
        <v>20</v>
      </c>
      <c r="C39" s="57" t="s">
        <v>1</v>
      </c>
      <c r="D39" s="58"/>
      <c r="E39" s="58"/>
      <c r="F39" s="59"/>
      <c r="G39" s="42" t="s">
        <v>35</v>
      </c>
      <c r="H39" s="39"/>
      <c r="I39" s="40"/>
      <c r="J39" s="40"/>
    </row>
    <row r="40" spans="2:10" ht="15" customHeight="1" thickBot="1">
      <c r="B40" s="27">
        <v>26</v>
      </c>
      <c r="C40" s="28" t="s">
        <v>51</v>
      </c>
      <c r="D40" s="29"/>
      <c r="E40" s="30"/>
      <c r="F40" s="34"/>
      <c r="G40" s="95"/>
      <c r="H40" s="6"/>
      <c r="I40" s="5"/>
      <c r="J40" s="5"/>
    </row>
    <row r="41" spans="1:10" ht="15" customHeight="1" thickBot="1">
      <c r="A41" s="51"/>
      <c r="B41" s="47"/>
      <c r="C41" s="29"/>
      <c r="D41" s="29"/>
      <c r="E41" s="48"/>
      <c r="F41" s="49"/>
      <c r="G41" s="50"/>
      <c r="H41" s="52"/>
      <c r="I41" s="5"/>
      <c r="J41" s="5"/>
    </row>
    <row r="42" spans="3:10" ht="15.75" thickBot="1">
      <c r="C42" s="5"/>
      <c r="D42" s="5"/>
      <c r="E42" s="5"/>
      <c r="F42" s="5"/>
      <c r="G42" s="5"/>
      <c r="H42" s="5"/>
      <c r="I42" s="5"/>
      <c r="J42" s="5"/>
    </row>
    <row r="43" spans="2:10" ht="29.25" customHeight="1" thickBot="1">
      <c r="B43" s="55" t="s">
        <v>46</v>
      </c>
      <c r="C43" s="56"/>
      <c r="D43" s="56"/>
      <c r="E43" s="56"/>
      <c r="F43" s="56"/>
      <c r="G43" s="45">
        <f>G40+G36+G32</f>
        <v>0</v>
      </c>
      <c r="H43" s="46" t="s">
        <v>0</v>
      </c>
      <c r="I43" s="5"/>
      <c r="J43" s="5"/>
    </row>
    <row r="44" spans="3:10" ht="15">
      <c r="C44" s="5"/>
      <c r="D44" s="5"/>
      <c r="E44" s="5"/>
      <c r="F44" s="5"/>
      <c r="G44" s="5"/>
      <c r="H44" s="5"/>
      <c r="I44" s="5"/>
      <c r="J44" s="5"/>
    </row>
    <row r="45" spans="2:10" ht="15">
      <c r="B45" s="8" t="s">
        <v>2</v>
      </c>
      <c r="D45" s="8"/>
      <c r="E45" s="5"/>
      <c r="F45" s="5"/>
      <c r="G45" s="5"/>
      <c r="H45" s="5"/>
      <c r="I45" s="5"/>
      <c r="J45" s="5"/>
    </row>
    <row r="46" spans="2:10" ht="15">
      <c r="B46" s="8" t="s">
        <v>3</v>
      </c>
      <c r="D46" s="8"/>
      <c r="E46" s="5"/>
      <c r="F46" s="5"/>
      <c r="G46" s="5"/>
      <c r="H46" s="5"/>
      <c r="I46" s="5"/>
      <c r="J46" s="5"/>
    </row>
    <row r="47" spans="2:10" ht="15">
      <c r="B47" s="8" t="s">
        <v>53</v>
      </c>
      <c r="D47" s="8"/>
      <c r="E47" s="5"/>
      <c r="F47" s="5"/>
      <c r="G47" s="5"/>
      <c r="H47" s="5"/>
      <c r="I47" s="5"/>
      <c r="J47" s="5"/>
    </row>
    <row r="48" ht="15">
      <c r="B48" s="8" t="s">
        <v>54</v>
      </c>
    </row>
  </sheetData>
  <sheetProtection algorithmName="SHA-512" hashValue="fOvYD/pt4uJ3EG9QJ7+rrCIbVmWoSKcEqvCseNp9Oa75r00DerhCE6homL85khk5qOhatSe9ZPsHHah81VjBAA==" saltValue="dcyaVA3CzJnIaiMv73p5IA==" spinCount="100000" sheet="1" objects="1" scenarios="1"/>
  <mergeCells count="9">
    <mergeCell ref="B32:F32"/>
    <mergeCell ref="C39:F39"/>
    <mergeCell ref="B43:F43"/>
    <mergeCell ref="B6:B7"/>
    <mergeCell ref="C6:C7"/>
    <mergeCell ref="D6:D7"/>
    <mergeCell ref="E6:E7"/>
    <mergeCell ref="F6:F7"/>
    <mergeCell ref="G6:G7"/>
  </mergeCells>
  <printOptions/>
  <pageMargins left="0.52" right="0.4" top="0.49" bottom="0.57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Drahozal</dc:creator>
  <cp:keywords/>
  <dc:description/>
  <cp:lastModifiedBy>Ing. Lukáš Drahozal</cp:lastModifiedBy>
  <cp:lastPrinted>2023-09-27T09:44:49Z</cp:lastPrinted>
  <dcterms:created xsi:type="dcterms:W3CDTF">2022-06-20T11:46:51Z</dcterms:created>
  <dcterms:modified xsi:type="dcterms:W3CDTF">2023-10-05T09:04:37Z</dcterms:modified>
  <cp:category/>
  <cp:version/>
  <cp:contentType/>
  <cp:contentStatus/>
</cp:coreProperties>
</file>