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chlova\Desktop\VŘ\VŘ 2024\02 - 2024 - VZMRO - VD Nechranice – pěstební péče o výsadbu 2024-2028\ZD pro uchazeče\"/>
    </mc:Choice>
  </mc:AlternateContent>
  <xr:revisionPtr revIDLastSave="0" documentId="13_ncr:1_{8AF42268-4C0B-4881-9F70-DA64769F59D4}" xr6:coauthVersionLast="36" xr6:coauthVersionMax="36" xr10:uidLastSave="{00000000-0000-0000-0000-000000000000}"/>
  <bookViews>
    <workbookView xWindow="240" yWindow="75" windowWidth="20730" windowHeight="8865" xr2:uid="{00000000-000D-0000-FFFF-FFFF00000000}"/>
  </bookViews>
  <sheets>
    <sheet name="Kryci_list" sheetId="2" r:id="rId1"/>
    <sheet name="1.rok" sheetId="1" r:id="rId2"/>
    <sheet name="2.rok" sheetId="4" r:id="rId3"/>
    <sheet name="3.rok" sheetId="5" r:id="rId4"/>
    <sheet name="4.rok" sheetId="6" r:id="rId5"/>
    <sheet name="5.rok" sheetId="7" r:id="rId6"/>
  </sheets>
  <definedNames>
    <definedName name="_xlnm.Print_Area" localSheetId="2">'2.rok'!$A$1:$F$16</definedName>
    <definedName name="_xlnm.Print_Area" localSheetId="3">'3.rok'!$A$1:$F$16</definedName>
    <definedName name="_xlnm.Print_Area" localSheetId="4">'4.rok'!$A$1:$F$16</definedName>
  </definedNames>
  <calcPr calcId="191029" iterateCount="1"/>
</workbook>
</file>

<file path=xl/calcChain.xml><?xml version="1.0" encoding="utf-8"?>
<calcChain xmlns="http://schemas.openxmlformats.org/spreadsheetml/2006/main">
  <c r="F7" i="1" l="1"/>
  <c r="F15" i="7" l="1"/>
  <c r="F4" i="7" l="1"/>
  <c r="F16" i="7" l="1"/>
  <c r="F14" i="7"/>
  <c r="F13" i="7"/>
  <c r="F12" i="7"/>
  <c r="F11" i="7"/>
  <c r="F10" i="7"/>
  <c r="F9" i="7"/>
  <c r="F8" i="7"/>
  <c r="F7" i="7"/>
  <c r="F6" i="7"/>
  <c r="F5" i="7"/>
  <c r="A2" i="7"/>
  <c r="A1" i="7"/>
  <c r="F15" i="6"/>
  <c r="F14" i="6"/>
  <c r="F13" i="6"/>
  <c r="F12" i="6"/>
  <c r="F11" i="6"/>
  <c r="F10" i="6"/>
  <c r="F9" i="6"/>
  <c r="F8" i="6"/>
  <c r="F7" i="6"/>
  <c r="F6" i="6"/>
  <c r="F5" i="6"/>
  <c r="F4" i="6"/>
  <c r="A2" i="6"/>
  <c r="A1" i="6"/>
  <c r="F15" i="5"/>
  <c r="F14" i="5"/>
  <c r="F13" i="5"/>
  <c r="F12" i="5"/>
  <c r="F11" i="5"/>
  <c r="F10" i="5"/>
  <c r="F9" i="5"/>
  <c r="F8" i="5"/>
  <c r="F7" i="5"/>
  <c r="F6" i="5"/>
  <c r="F5" i="5"/>
  <c r="F4" i="5"/>
  <c r="A2" i="5"/>
  <c r="A1" i="5"/>
  <c r="F15" i="4"/>
  <c r="F14" i="4"/>
  <c r="F13" i="4"/>
  <c r="F12" i="4"/>
  <c r="F11" i="4"/>
  <c r="F10" i="4"/>
  <c r="F9" i="4"/>
  <c r="F8" i="4"/>
  <c r="F7" i="4"/>
  <c r="F6" i="4"/>
  <c r="F5" i="4"/>
  <c r="F4" i="4"/>
  <c r="A2" i="4"/>
  <c r="A1" i="4"/>
  <c r="A2" i="1"/>
  <c r="A1" i="1"/>
  <c r="F13" i="1"/>
  <c r="F14" i="1"/>
  <c r="F10" i="1"/>
  <c r="F12" i="1"/>
  <c r="F17" i="7" l="1"/>
  <c r="F34" i="2" s="1"/>
  <c r="F16" i="6"/>
  <c r="F33" i="2" s="1"/>
  <c r="F16" i="5"/>
  <c r="F16" i="4"/>
  <c r="F31" i="2" s="1"/>
  <c r="F35" i="2" s="1"/>
  <c r="A27" i="2" s="1"/>
  <c r="F32" i="2"/>
  <c r="F15" i="1" l="1"/>
  <c r="F11" i="1" l="1"/>
  <c r="F9" i="1"/>
  <c r="F8" i="1"/>
  <c r="F6" i="1"/>
  <c r="F5" i="1"/>
  <c r="F4" i="1" l="1"/>
  <c r="F16" i="1" s="1"/>
  <c r="F30" i="2" s="1"/>
</calcChain>
</file>

<file path=xl/sharedStrings.xml><?xml version="1.0" encoding="utf-8"?>
<sst xmlns="http://schemas.openxmlformats.org/spreadsheetml/2006/main" count="190" uniqueCount="57">
  <si>
    <t>P.Č.</t>
  </si>
  <si>
    <t>MJ</t>
  </si>
  <si>
    <t>Množství celkem</t>
  </si>
  <si>
    <t>Cena jednotková</t>
  </si>
  <si>
    <t>Cena celkem</t>
  </si>
  <si>
    <t xml:space="preserve">Popis  </t>
  </si>
  <si>
    <t>kg</t>
  </si>
  <si>
    <t>Vedlejší a ostatní náklady</t>
  </si>
  <si>
    <t>ks</t>
  </si>
  <si>
    <t xml:space="preserve">KRYCÍ LIST </t>
  </si>
  <si>
    <t>Nabídkový rozpočet</t>
  </si>
  <si>
    <t>Název:</t>
  </si>
  <si>
    <t>Zadavatel</t>
  </si>
  <si>
    <t xml:space="preserve">Název: </t>
  </si>
  <si>
    <t>Povodí Ohře, státní podnik</t>
  </si>
  <si>
    <t xml:space="preserve">Sídlo: </t>
  </si>
  <si>
    <t>Bezručova 4219, Chomutov</t>
  </si>
  <si>
    <t xml:space="preserve">IČ:  </t>
  </si>
  <si>
    <t>DIČ:</t>
  </si>
  <si>
    <t xml:space="preserve">Kontaktní osoba:  </t>
  </si>
  <si>
    <t xml:space="preserve">E-mail:  </t>
  </si>
  <si>
    <t xml:space="preserve">Zhotovitel </t>
  </si>
  <si>
    <t>Sídlo/místo podnikání:</t>
  </si>
  <si>
    <t>Cena celkem:</t>
  </si>
  <si>
    <t xml:space="preserve">Samostatně DPH </t>
  </si>
  <si>
    <t>Cena za pěstební péči – 1. rok</t>
  </si>
  <si>
    <t>Cena za pěstební péči – 2. rok</t>
  </si>
  <si>
    <t>Cena za pěstební péči – 3. rok</t>
  </si>
  <si>
    <t>Cena za pěstební péči – 4. rok</t>
  </si>
  <si>
    <t>Cena za pěstební péči – 5. rok</t>
  </si>
  <si>
    <t>Celková smluvní cena je součtem všech dílčích cen</t>
  </si>
  <si>
    <t>VD Nechranice - následná pěstební péče</t>
  </si>
  <si>
    <t>Cena za 1. rok</t>
  </si>
  <si>
    <t>CZ70889988</t>
  </si>
  <si>
    <t>Cena za 2. rok</t>
  </si>
  <si>
    <t>Cena za 3. rok</t>
  </si>
  <si>
    <t>Cena za 4. rok</t>
  </si>
  <si>
    <t>Cena za 5. rok</t>
  </si>
  <si>
    <r>
      <t>m</t>
    </r>
    <r>
      <rPr>
        <vertAlign val="superscript"/>
        <sz val="11"/>
        <rFont val="Arial"/>
        <family val="2"/>
        <charset val="238"/>
      </rPr>
      <t>2</t>
    </r>
  </si>
  <si>
    <t xml:space="preserve">Jarní sečení travního porostu uvnitř výsadeb, včetně odstranění z lokality (shrabání, naložení a odvoz shrabu) a likvidace </t>
  </si>
  <si>
    <t>Regulace výskytu hrabošů včetně dodávky přípravku, terénní pochůzky, vyhodnocení, dopravy na místo a rozmístění návnad</t>
  </si>
  <si>
    <t>Chemické nátěry proti okusu včetně dodávky přípravku</t>
  </si>
  <si>
    <t xml:space="preserve">Každoroční zmlazovací a tvarový řez, likvidace nežádoucích dřevin (růže šípková, bez černý, trnovník akát, apod.), včetně odstranění z lokality (shrabání, naložení a odvoz shrabu) a likvidace biohmoty </t>
  </si>
  <si>
    <t>Mobil:</t>
  </si>
  <si>
    <t>Datová schránka:</t>
  </si>
  <si>
    <t>celek</t>
  </si>
  <si>
    <t>Výsadba sazenic keřů s balem do jamky se zalitím ve svahu</t>
  </si>
  <si>
    <t>Nákup sazenic: Tavolník van Houtteův, výška sazenic 40-60cm</t>
  </si>
  <si>
    <t>Zalití rostlin vodou plošně, min. 5x v době vegetace (min. množství je 10 litrů pro jednu zálivku ke každému keři; pro zálivku je umožněno čerpání vody z vodní nádrže Nechranice</t>
  </si>
  <si>
    <r>
      <t xml:space="preserve">Hnojení v úseku E (4 tablety x </t>
    </r>
    <r>
      <rPr>
        <sz val="11"/>
        <color theme="1"/>
        <rFont val="Arial"/>
        <family val="2"/>
        <charset val="238"/>
      </rPr>
      <t>618</t>
    </r>
    <r>
      <rPr>
        <sz val="11"/>
        <rFont val="Arial"/>
        <family val="2"/>
        <charset val="238"/>
      </rPr>
      <t xml:space="preserve"> sazenic)</t>
    </r>
  </si>
  <si>
    <t>Podzimní sečení travního porostu uvnitř výsadeb, včetně odstranění z lokality (shrabání, naložení a odvoz shrabu) a likvidace uvnitř výsadeb</t>
  </si>
  <si>
    <t>Zálivka rostlin v úseku E (12x zálivek za 1 rok k 618 sazenicím) (min. množství je 10 litrů pro jednu zálivku ke každému keři; pro zálivku je umožněno čerpání vody z vodní nádrže Nechranice</t>
  </si>
  <si>
    <t>Podzimní sečení travního porostu mimo prostor pásových výsadeb, včetně odstranění z lokality (shrabání, naložení a odvoz shrabu) a likvidace</t>
  </si>
  <si>
    <t>Tvarovací řez mladých keřů v úseku E</t>
  </si>
  <si>
    <t>Bankovní číslo účtu:</t>
  </si>
  <si>
    <t>Rostislav Vošický</t>
  </si>
  <si>
    <t>vosicky@poh.cz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</si>
</sst>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;\-#,##0.00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theme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7" fillId="4" borderId="13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8" fillId="0" borderId="7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</xf>
    <xf numFmtId="4" fontId="18" fillId="7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</xf>
    <xf numFmtId="164" fontId="18" fillId="0" borderId="6" xfId="0" applyNumberFormat="1" applyFont="1" applyBorder="1" applyAlignment="1" applyProtection="1">
      <alignment horizontal="center" vertical="center"/>
    </xf>
    <xf numFmtId="164" fontId="18" fillId="6" borderId="1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right"/>
    </xf>
    <xf numFmtId="0" fontId="14" fillId="0" borderId="40" xfId="0" applyFont="1" applyBorder="1" applyAlignment="1" applyProtection="1">
      <alignment horizontal="left" vertical="center" wrapText="1" inden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41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indent="2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top" wrapText="1"/>
    </xf>
    <xf numFmtId="0" fontId="16" fillId="0" borderId="27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left" vertical="center" wrapText="1" indent="1"/>
    </xf>
    <xf numFmtId="0" fontId="13" fillId="5" borderId="33" xfId="0" applyFont="1" applyFill="1" applyBorder="1" applyAlignment="1" applyProtection="1">
      <alignment horizontal="left" vertical="center" wrapText="1" indent="1"/>
    </xf>
    <xf numFmtId="0" fontId="13" fillId="5" borderId="34" xfId="0" applyFont="1" applyFill="1" applyBorder="1" applyAlignment="1" applyProtection="1">
      <alignment horizontal="left" vertical="center" wrapText="1" indent="1"/>
    </xf>
    <xf numFmtId="0" fontId="14" fillId="0" borderId="35" xfId="0" applyFont="1" applyBorder="1" applyAlignment="1" applyProtection="1">
      <alignment horizontal="left" vertical="center" wrapText="1" indent="1"/>
    </xf>
    <xf numFmtId="0" fontId="14" fillId="0" borderId="36" xfId="0" applyFont="1" applyBorder="1" applyAlignment="1" applyProtection="1">
      <alignment horizontal="left" vertical="center" wrapText="1" indent="1"/>
    </xf>
    <xf numFmtId="0" fontId="14" fillId="0" borderId="37" xfId="0" applyFont="1" applyBorder="1" applyAlignment="1" applyProtection="1">
      <alignment horizontal="left" vertical="center" wrapText="1" indent="1"/>
    </xf>
    <xf numFmtId="0" fontId="13" fillId="0" borderId="38" xfId="0" applyFont="1" applyBorder="1" applyAlignment="1" applyProtection="1">
      <alignment horizontal="left" vertical="center" wrapText="1" indent="1"/>
    </xf>
    <xf numFmtId="0" fontId="13" fillId="0" borderId="36" xfId="0" applyFont="1" applyBorder="1" applyAlignment="1" applyProtection="1">
      <alignment horizontal="left" vertical="center" wrapText="1" indent="1"/>
    </xf>
    <xf numFmtId="0" fontId="13" fillId="0" borderId="39" xfId="0" applyFont="1" applyBorder="1" applyAlignment="1" applyProtection="1">
      <alignment horizontal="left" vertical="center" wrapText="1" indent="1"/>
    </xf>
    <xf numFmtId="0" fontId="14" fillId="0" borderId="40" xfId="0" applyFont="1" applyBorder="1" applyAlignment="1" applyProtection="1">
      <alignment horizontal="left" vertical="center" wrapText="1" indent="1"/>
    </xf>
    <xf numFmtId="0" fontId="14" fillId="0" borderId="41" xfId="0" applyFont="1" applyBorder="1" applyAlignment="1" applyProtection="1">
      <alignment horizontal="left" vertical="center" wrapText="1" indent="1"/>
    </xf>
    <xf numFmtId="0" fontId="14" fillId="0" borderId="42" xfId="0" applyFont="1" applyBorder="1" applyAlignment="1" applyProtection="1">
      <alignment horizontal="left" vertical="center" wrapText="1" indent="1"/>
    </xf>
    <xf numFmtId="0" fontId="12" fillId="0" borderId="43" xfId="0" applyFont="1" applyBorder="1" applyAlignment="1" applyProtection="1">
      <alignment horizontal="left" vertical="center" wrapText="1" indent="1"/>
    </xf>
    <xf numFmtId="0" fontId="12" fillId="0" borderId="41" xfId="0" applyFont="1" applyBorder="1" applyAlignment="1" applyProtection="1">
      <alignment horizontal="left" vertical="center" wrapText="1" indent="1"/>
    </xf>
    <xf numFmtId="0" fontId="12" fillId="0" borderId="44" xfId="0" applyFont="1" applyBorder="1" applyAlignment="1" applyProtection="1">
      <alignment horizontal="left" vertical="center" wrapText="1" indent="1"/>
    </xf>
    <xf numFmtId="0" fontId="12" fillId="7" borderId="43" xfId="0" applyFont="1" applyFill="1" applyBorder="1" applyAlignment="1" applyProtection="1">
      <alignment horizontal="left" vertical="center" wrapText="1" indent="1"/>
      <protection locked="0"/>
    </xf>
    <xf numFmtId="0" fontId="12" fillId="7" borderId="41" xfId="0" applyFont="1" applyFill="1" applyBorder="1" applyAlignment="1" applyProtection="1">
      <alignment horizontal="left" vertical="center" wrapText="1" indent="1"/>
      <protection locked="0"/>
    </xf>
    <xf numFmtId="0" fontId="12" fillId="7" borderId="44" xfId="0" applyFont="1" applyFill="1" applyBorder="1" applyAlignment="1" applyProtection="1">
      <alignment horizontal="left" vertical="center" wrapText="1" indent="1"/>
      <protection locked="0"/>
    </xf>
    <xf numFmtId="0" fontId="14" fillId="0" borderId="45" xfId="0" applyFont="1" applyBorder="1" applyAlignment="1" applyProtection="1">
      <alignment horizontal="left" vertical="center" wrapText="1" indent="1"/>
    </xf>
    <xf numFmtId="0" fontId="14" fillId="0" borderId="46" xfId="0" applyFont="1" applyBorder="1" applyAlignment="1" applyProtection="1">
      <alignment horizontal="left" vertical="center" wrapText="1" indent="1"/>
    </xf>
    <xf numFmtId="0" fontId="14" fillId="0" borderId="47" xfId="0" applyFont="1" applyBorder="1" applyAlignment="1" applyProtection="1">
      <alignment horizontal="left" vertical="center" wrapText="1" indent="1"/>
    </xf>
    <xf numFmtId="0" fontId="7" fillId="0" borderId="48" xfId="2" applyBorder="1" applyAlignment="1" applyProtection="1">
      <alignment horizontal="left" vertical="center" wrapText="1" indent="1"/>
    </xf>
    <xf numFmtId="0" fontId="12" fillId="0" borderId="46" xfId="0" applyFont="1" applyBorder="1" applyAlignment="1" applyProtection="1">
      <alignment horizontal="left" vertical="center" wrapText="1" indent="1"/>
    </xf>
    <xf numFmtId="0" fontId="12" fillId="0" borderId="49" xfId="0" applyFont="1" applyBorder="1" applyAlignment="1" applyProtection="1">
      <alignment horizontal="left" vertical="center" wrapText="1" indent="1"/>
    </xf>
    <xf numFmtId="0" fontId="13" fillId="7" borderId="38" xfId="0" applyFont="1" applyFill="1" applyBorder="1" applyAlignment="1" applyProtection="1">
      <alignment horizontal="left" vertical="center" wrapText="1" indent="1"/>
      <protection locked="0"/>
    </xf>
    <xf numFmtId="0" fontId="13" fillId="7" borderId="36" xfId="0" applyFont="1" applyFill="1" applyBorder="1" applyAlignment="1" applyProtection="1">
      <alignment horizontal="left" vertical="center" wrapText="1" indent="1"/>
      <protection locked="0"/>
    </xf>
    <xf numFmtId="0" fontId="13" fillId="7" borderId="39" xfId="0" applyFont="1" applyFill="1" applyBorder="1" applyAlignment="1" applyProtection="1">
      <alignment horizontal="left" vertical="center" wrapText="1" indent="1"/>
      <protection locked="0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41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5" fillId="7" borderId="43" xfId="2" applyFont="1" applyFill="1" applyBorder="1" applyAlignment="1" applyProtection="1">
      <alignment horizontal="left" vertical="center" wrapText="1" indent="1"/>
      <protection locked="0"/>
    </xf>
    <xf numFmtId="0" fontId="6" fillId="5" borderId="32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165" fontId="12" fillId="0" borderId="45" xfId="0" applyNumberFormat="1" applyFont="1" applyBorder="1" applyAlignment="1" applyProtection="1">
      <alignment horizontal="center" vertical="center" wrapText="1"/>
    </xf>
    <xf numFmtId="165" fontId="12" fillId="0" borderId="47" xfId="0" applyNumberFormat="1" applyFont="1" applyBorder="1" applyAlignment="1" applyProtection="1">
      <alignment horizontal="center" vertical="center" wrapText="1"/>
    </xf>
    <xf numFmtId="4" fontId="12" fillId="0" borderId="48" xfId="0" applyNumberFormat="1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4" fontId="13" fillId="0" borderId="48" xfId="0" applyNumberFormat="1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6" fillId="5" borderId="5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51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 wrapText="1"/>
    </xf>
    <xf numFmtId="165" fontId="11" fillId="0" borderId="0" xfId="1" applyNumberFormat="1" applyFont="1" applyBorder="1" applyAlignment="1" applyProtection="1">
      <alignment horizontal="center" wrapText="1"/>
    </xf>
    <xf numFmtId="165" fontId="11" fillId="0" borderId="28" xfId="1" applyNumberFormat="1" applyFont="1" applyBorder="1" applyAlignment="1" applyProtection="1">
      <alignment horizontal="center" wrapText="1"/>
    </xf>
    <xf numFmtId="0" fontId="12" fillId="0" borderId="27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center" wrapText="1"/>
    </xf>
    <xf numFmtId="165" fontId="12" fillId="6" borderId="0" xfId="1" applyNumberFormat="1" applyFont="1" applyFill="1" applyBorder="1" applyAlignment="1" applyProtection="1">
      <alignment horizontal="center" wrapText="1"/>
    </xf>
    <xf numFmtId="165" fontId="12" fillId="6" borderId="28" xfId="1" applyNumberFormat="1" applyFont="1" applyFill="1" applyBorder="1" applyAlignment="1" applyProtection="1">
      <alignment horizontal="center" wrapText="1"/>
    </xf>
    <xf numFmtId="0" fontId="6" fillId="5" borderId="52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17" fillId="6" borderId="9" xfId="0" applyNumberFormat="1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11" xfId="0" applyFont="1" applyFill="1" applyBorder="1" applyAlignment="1" applyProtection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icky@poh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2D53-9A6F-4D5C-AE36-8F4783F035C7}">
  <dimension ref="A1:G37"/>
  <sheetViews>
    <sheetView tabSelected="1" zoomScaleNormal="100" workbookViewId="0">
      <selection activeCell="M23" sqref="M23"/>
    </sheetView>
  </sheetViews>
  <sheetFormatPr defaultRowHeight="15" x14ac:dyDescent="0.25"/>
  <cols>
    <col min="2" max="2" width="21.7109375" customWidth="1"/>
    <col min="3" max="3" width="2.5703125" customWidth="1"/>
    <col min="4" max="4" width="9.28515625" customWidth="1"/>
    <col min="5" max="5" width="15.5703125" customWidth="1"/>
    <col min="6" max="6" width="3.7109375" customWidth="1"/>
    <col min="7" max="7" width="29.28515625" customWidth="1"/>
  </cols>
  <sheetData>
    <row r="1" spans="1:7" s="4" customFormat="1" x14ac:dyDescent="0.25">
      <c r="A1" s="21"/>
      <c r="B1" s="21"/>
      <c r="C1" s="21"/>
      <c r="D1" s="21"/>
      <c r="E1" s="21"/>
      <c r="F1" s="21"/>
      <c r="G1" s="22"/>
    </row>
    <row r="2" spans="1:7" s="4" customFormat="1" ht="15.75" thickBot="1" x14ac:dyDescent="0.3">
      <c r="A2" s="31"/>
      <c r="B2" s="31"/>
      <c r="C2" s="31"/>
      <c r="D2" s="31"/>
      <c r="E2" s="31"/>
      <c r="F2" s="31"/>
      <c r="G2" s="31"/>
    </row>
    <row r="3" spans="1:7" s="4" customFormat="1" ht="21" thickTop="1" x14ac:dyDescent="0.25">
      <c r="A3" s="32" t="s">
        <v>9</v>
      </c>
      <c r="B3" s="33"/>
      <c r="C3" s="33"/>
      <c r="D3" s="33"/>
      <c r="E3" s="33"/>
      <c r="F3" s="33"/>
      <c r="G3" s="34"/>
    </row>
    <row r="4" spans="1:7" s="4" customFormat="1" ht="21" customHeight="1" x14ac:dyDescent="0.25">
      <c r="A4" s="35" t="s">
        <v>10</v>
      </c>
      <c r="B4" s="36"/>
      <c r="C4" s="36"/>
      <c r="D4" s="36"/>
      <c r="E4" s="36"/>
      <c r="F4" s="36"/>
      <c r="G4" s="37"/>
    </row>
    <row r="5" spans="1:7" s="4" customFormat="1" x14ac:dyDescent="0.25">
      <c r="A5" s="38"/>
      <c r="B5" s="39"/>
      <c r="C5" s="39"/>
      <c r="D5" s="39"/>
      <c r="E5" s="39"/>
      <c r="F5" s="39"/>
      <c r="G5" s="40"/>
    </row>
    <row r="6" spans="1:7" s="4" customFormat="1" ht="24.95" customHeight="1" x14ac:dyDescent="0.25">
      <c r="A6" s="41" t="s">
        <v>11</v>
      </c>
      <c r="B6" s="43" t="s">
        <v>31</v>
      </c>
      <c r="C6" s="43"/>
      <c r="D6" s="43"/>
      <c r="E6" s="43"/>
      <c r="F6" s="43"/>
      <c r="G6" s="44"/>
    </row>
    <row r="7" spans="1:7" s="4" customFormat="1" ht="24.95" customHeight="1" x14ac:dyDescent="0.25">
      <c r="A7" s="42"/>
      <c r="B7" s="45"/>
      <c r="C7" s="45"/>
      <c r="D7" s="45"/>
      <c r="E7" s="45"/>
      <c r="F7" s="45"/>
      <c r="G7" s="46"/>
    </row>
    <row r="8" spans="1:7" s="4" customFormat="1" ht="15.75" thickBot="1" x14ac:dyDescent="0.3">
      <c r="A8" s="47"/>
      <c r="B8" s="48"/>
      <c r="C8" s="48"/>
      <c r="D8" s="48"/>
      <c r="E8" s="48"/>
      <c r="F8" s="48"/>
      <c r="G8" s="49"/>
    </row>
    <row r="9" spans="1:7" s="4" customFormat="1" ht="15.75" thickBot="1" x14ac:dyDescent="0.3">
      <c r="A9" s="50" t="s">
        <v>12</v>
      </c>
      <c r="B9" s="51"/>
      <c r="C9" s="51"/>
      <c r="D9" s="51"/>
      <c r="E9" s="51"/>
      <c r="F9" s="51"/>
      <c r="G9" s="52"/>
    </row>
    <row r="10" spans="1:7" s="4" customFormat="1" x14ac:dyDescent="0.25">
      <c r="A10" s="53" t="s">
        <v>13</v>
      </c>
      <c r="B10" s="54"/>
      <c r="C10" s="54"/>
      <c r="D10" s="55"/>
      <c r="E10" s="56" t="s">
        <v>14</v>
      </c>
      <c r="F10" s="57"/>
      <c r="G10" s="58"/>
    </row>
    <row r="11" spans="1:7" s="4" customFormat="1" x14ac:dyDescent="0.25">
      <c r="A11" s="59" t="s">
        <v>15</v>
      </c>
      <c r="B11" s="60"/>
      <c r="C11" s="60"/>
      <c r="D11" s="61"/>
      <c r="E11" s="62" t="s">
        <v>16</v>
      </c>
      <c r="F11" s="63"/>
      <c r="G11" s="64"/>
    </row>
    <row r="12" spans="1:7" s="4" customFormat="1" x14ac:dyDescent="0.25">
      <c r="A12" s="59" t="s">
        <v>17</v>
      </c>
      <c r="B12" s="60"/>
      <c r="C12" s="60"/>
      <c r="D12" s="61"/>
      <c r="E12" s="62">
        <v>70889988</v>
      </c>
      <c r="F12" s="63"/>
      <c r="G12" s="64"/>
    </row>
    <row r="13" spans="1:7" s="4" customFormat="1" x14ac:dyDescent="0.25">
      <c r="A13" s="59" t="s">
        <v>18</v>
      </c>
      <c r="B13" s="60"/>
      <c r="C13" s="60"/>
      <c r="D13" s="61"/>
      <c r="E13" s="62" t="s">
        <v>33</v>
      </c>
      <c r="F13" s="63"/>
      <c r="G13" s="64"/>
    </row>
    <row r="14" spans="1:7" s="4" customFormat="1" x14ac:dyDescent="0.25">
      <c r="A14" s="59" t="s">
        <v>19</v>
      </c>
      <c r="B14" s="60"/>
      <c r="C14" s="60"/>
      <c r="D14" s="61"/>
      <c r="E14" s="62" t="s">
        <v>55</v>
      </c>
      <c r="F14" s="63"/>
      <c r="G14" s="64"/>
    </row>
    <row r="15" spans="1:7" s="4" customFormat="1" ht="15.75" thickBot="1" x14ac:dyDescent="0.3">
      <c r="A15" s="68" t="s">
        <v>20</v>
      </c>
      <c r="B15" s="69"/>
      <c r="C15" s="69"/>
      <c r="D15" s="70"/>
      <c r="E15" s="71" t="s">
        <v>56</v>
      </c>
      <c r="F15" s="72"/>
      <c r="G15" s="73"/>
    </row>
    <row r="16" spans="1:7" s="4" customFormat="1" ht="15.75" thickBot="1" x14ac:dyDescent="0.3">
      <c r="A16" s="50" t="s">
        <v>21</v>
      </c>
      <c r="B16" s="51"/>
      <c r="C16" s="51"/>
      <c r="D16" s="51"/>
      <c r="E16" s="51"/>
      <c r="F16" s="51"/>
      <c r="G16" s="52"/>
    </row>
    <row r="17" spans="1:7" s="4" customFormat="1" x14ac:dyDescent="0.25">
      <c r="A17" s="53" t="s">
        <v>13</v>
      </c>
      <c r="B17" s="54"/>
      <c r="C17" s="54"/>
      <c r="D17" s="55"/>
      <c r="E17" s="74"/>
      <c r="F17" s="75"/>
      <c r="G17" s="76"/>
    </row>
    <row r="18" spans="1:7" s="4" customFormat="1" x14ac:dyDescent="0.25">
      <c r="A18" s="59" t="s">
        <v>22</v>
      </c>
      <c r="B18" s="60"/>
      <c r="C18" s="60"/>
      <c r="D18" s="61"/>
      <c r="E18" s="65"/>
      <c r="F18" s="66"/>
      <c r="G18" s="67"/>
    </row>
    <row r="19" spans="1:7" s="4" customFormat="1" x14ac:dyDescent="0.25">
      <c r="A19" s="59" t="s">
        <v>17</v>
      </c>
      <c r="B19" s="60"/>
      <c r="C19" s="60"/>
      <c r="D19" s="61"/>
      <c r="E19" s="65"/>
      <c r="F19" s="66"/>
      <c r="G19" s="67"/>
    </row>
    <row r="20" spans="1:7" s="4" customFormat="1" x14ac:dyDescent="0.25">
      <c r="A20" s="23" t="s">
        <v>18</v>
      </c>
      <c r="B20" s="77"/>
      <c r="C20" s="77"/>
      <c r="D20" s="78"/>
      <c r="E20" s="79"/>
      <c r="F20" s="80"/>
      <c r="G20" s="81"/>
    </row>
    <row r="21" spans="1:7" s="4" customFormat="1" ht="15" customHeight="1" x14ac:dyDescent="0.25">
      <c r="A21" s="59" t="s">
        <v>44</v>
      </c>
      <c r="B21" s="60"/>
      <c r="C21" s="60"/>
      <c r="D21" s="61"/>
      <c r="E21" s="79"/>
      <c r="F21" s="80"/>
      <c r="G21" s="81"/>
    </row>
    <row r="22" spans="1:7" s="4" customFormat="1" x14ac:dyDescent="0.25">
      <c r="A22" s="59" t="s">
        <v>43</v>
      </c>
      <c r="B22" s="60"/>
      <c r="C22" s="60"/>
      <c r="D22" s="61"/>
      <c r="E22" s="79"/>
      <c r="F22" s="80"/>
      <c r="G22" s="81"/>
    </row>
    <row r="23" spans="1:7" s="4" customFormat="1" x14ac:dyDescent="0.25">
      <c r="A23" s="59" t="s">
        <v>20</v>
      </c>
      <c r="B23" s="60"/>
      <c r="C23" s="60"/>
      <c r="D23" s="61"/>
      <c r="E23" s="27"/>
      <c r="F23" s="28"/>
      <c r="G23" s="29"/>
    </row>
    <row r="24" spans="1:7" s="4" customFormat="1" ht="15.75" thickBot="1" x14ac:dyDescent="0.3">
      <c r="A24" s="59" t="s">
        <v>54</v>
      </c>
      <c r="B24" s="60"/>
      <c r="C24" s="60"/>
      <c r="D24" s="61"/>
      <c r="E24" s="82"/>
      <c r="F24" s="66"/>
      <c r="G24" s="67"/>
    </row>
    <row r="25" spans="1:7" s="4" customFormat="1" ht="15.75" thickBot="1" x14ac:dyDescent="0.3">
      <c r="A25" s="83"/>
      <c r="B25" s="84"/>
      <c r="C25" s="84"/>
      <c r="D25" s="84"/>
      <c r="E25" s="84"/>
      <c r="F25" s="84"/>
      <c r="G25" s="85"/>
    </row>
    <row r="26" spans="1:7" s="4" customFormat="1" x14ac:dyDescent="0.25">
      <c r="A26" s="86" t="s">
        <v>23</v>
      </c>
      <c r="B26" s="87"/>
      <c r="C26" s="88" t="s">
        <v>24</v>
      </c>
      <c r="D26" s="89"/>
      <c r="E26" s="87"/>
      <c r="F26" s="88"/>
      <c r="G26" s="90"/>
    </row>
    <row r="27" spans="1:7" s="4" customFormat="1" ht="15.75" thickBot="1" x14ac:dyDescent="0.3">
      <c r="A27" s="91">
        <f>F35</f>
        <v>0</v>
      </c>
      <c r="B27" s="92"/>
      <c r="C27" s="93"/>
      <c r="D27" s="94"/>
      <c r="E27" s="95"/>
      <c r="F27" s="96"/>
      <c r="G27" s="97"/>
    </row>
    <row r="28" spans="1:7" s="4" customFormat="1" x14ac:dyDescent="0.25">
      <c r="A28" s="98"/>
      <c r="B28" s="99"/>
      <c r="C28" s="99"/>
      <c r="D28" s="99"/>
      <c r="E28" s="99"/>
      <c r="F28" s="99"/>
      <c r="G28" s="100"/>
    </row>
    <row r="29" spans="1:7" s="4" customFormat="1" ht="39.950000000000003" customHeight="1" x14ac:dyDescent="0.25">
      <c r="A29" s="101"/>
      <c r="B29" s="102"/>
      <c r="C29" s="103"/>
      <c r="D29" s="103"/>
      <c r="E29" s="103"/>
      <c r="F29" s="104"/>
      <c r="G29" s="105"/>
    </row>
    <row r="30" spans="1:7" s="4" customFormat="1" x14ac:dyDescent="0.25">
      <c r="A30" s="106" t="s">
        <v>25</v>
      </c>
      <c r="B30" s="107"/>
      <c r="C30" s="108"/>
      <c r="D30" s="108"/>
      <c r="E30" s="108"/>
      <c r="F30" s="109">
        <f>'1.rok'!F16</f>
        <v>0</v>
      </c>
      <c r="G30" s="110"/>
    </row>
    <row r="31" spans="1:7" s="4" customFormat="1" x14ac:dyDescent="0.25">
      <c r="A31" s="106" t="s">
        <v>26</v>
      </c>
      <c r="B31" s="107"/>
      <c r="C31" s="108"/>
      <c r="D31" s="108"/>
      <c r="E31" s="108"/>
      <c r="F31" s="109">
        <f>'2.rok'!F16</f>
        <v>0</v>
      </c>
      <c r="G31" s="110"/>
    </row>
    <row r="32" spans="1:7" s="4" customFormat="1" x14ac:dyDescent="0.25">
      <c r="A32" s="106" t="s">
        <v>27</v>
      </c>
      <c r="B32" s="107"/>
      <c r="C32" s="108"/>
      <c r="D32" s="108"/>
      <c r="E32" s="108"/>
      <c r="F32" s="109">
        <f>'3.rok'!F16</f>
        <v>0</v>
      </c>
      <c r="G32" s="110"/>
    </row>
    <row r="33" spans="1:7" s="4" customFormat="1" x14ac:dyDescent="0.25">
      <c r="A33" s="106" t="s">
        <v>28</v>
      </c>
      <c r="B33" s="107"/>
      <c r="C33" s="108"/>
      <c r="D33" s="108"/>
      <c r="E33" s="108"/>
      <c r="F33" s="109">
        <f>'4.rok'!F16</f>
        <v>0</v>
      </c>
      <c r="G33" s="110"/>
    </row>
    <row r="34" spans="1:7" s="4" customFormat="1" x14ac:dyDescent="0.25">
      <c r="A34" s="106" t="s">
        <v>29</v>
      </c>
      <c r="B34" s="107"/>
      <c r="C34" s="108"/>
      <c r="D34" s="108"/>
      <c r="E34" s="108"/>
      <c r="F34" s="109">
        <f>'5.rok'!F17</f>
        <v>0</v>
      </c>
      <c r="G34" s="110"/>
    </row>
    <row r="35" spans="1:7" s="4" customFormat="1" ht="30" customHeight="1" x14ac:dyDescent="0.25">
      <c r="A35" s="117" t="s">
        <v>30</v>
      </c>
      <c r="B35" s="118"/>
      <c r="C35" s="108"/>
      <c r="D35" s="108"/>
      <c r="E35" s="108"/>
      <c r="F35" s="109">
        <f>SUM(F30:F34)</f>
        <v>0</v>
      </c>
      <c r="G35" s="110"/>
    </row>
    <row r="36" spans="1:7" s="4" customFormat="1" ht="15.75" thickBot="1" x14ac:dyDescent="0.3">
      <c r="A36" s="111"/>
      <c r="B36" s="112"/>
      <c r="C36" s="112"/>
      <c r="D36" s="112"/>
      <c r="E36" s="112"/>
      <c r="F36" s="112"/>
      <c r="G36" s="113"/>
    </row>
    <row r="37" spans="1:7" s="4" customFormat="1" ht="16.5" thickTop="1" x14ac:dyDescent="0.25">
      <c r="A37" s="114"/>
      <c r="B37" s="114"/>
      <c r="C37" s="115"/>
      <c r="D37" s="115"/>
      <c r="E37" s="115"/>
      <c r="F37" s="116"/>
      <c r="G37" s="116"/>
    </row>
  </sheetData>
  <sheetProtection algorithmName="SHA-512" hashValue="Xo2YTZqcBCjHgiuulCQY3JztKZS7xM+EOGNYKPT9BDXNFR2uh7mf5k3qA+3I0znBxCrRiuQaY061BeJHQXvmTg==" saltValue="TIsYfmHpHv0lGGgwB/GkuQ==" spinCount="100000" sheet="1" objects="1" scenarios="1"/>
  <mergeCells count="69">
    <mergeCell ref="A36:G36"/>
    <mergeCell ref="A37:B37"/>
    <mergeCell ref="C37:E37"/>
    <mergeCell ref="F37:G37"/>
    <mergeCell ref="A35:B35"/>
    <mergeCell ref="C35:E35"/>
    <mergeCell ref="F35:G35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8:G28"/>
    <mergeCell ref="A29:B29"/>
    <mergeCell ref="C29:E29"/>
    <mergeCell ref="F29:G29"/>
    <mergeCell ref="A30:B30"/>
    <mergeCell ref="C30:E30"/>
    <mergeCell ref="F30:G30"/>
    <mergeCell ref="A25:G25"/>
    <mergeCell ref="A26:B26"/>
    <mergeCell ref="C26:E26"/>
    <mergeCell ref="F26:G26"/>
    <mergeCell ref="A27:B27"/>
    <mergeCell ref="C27:E27"/>
    <mergeCell ref="F27:G27"/>
    <mergeCell ref="E24:G24"/>
    <mergeCell ref="A21:D21"/>
    <mergeCell ref="E21:G21"/>
    <mergeCell ref="A22:D22"/>
    <mergeCell ref="E22:G22"/>
    <mergeCell ref="A24:D24"/>
    <mergeCell ref="A19:D19"/>
    <mergeCell ref="E19:G19"/>
    <mergeCell ref="B20:D20"/>
    <mergeCell ref="E20:G20"/>
    <mergeCell ref="A23:D23"/>
    <mergeCell ref="A18:D18"/>
    <mergeCell ref="E18:G18"/>
    <mergeCell ref="A12:D12"/>
    <mergeCell ref="E12:G12"/>
    <mergeCell ref="A13:D13"/>
    <mergeCell ref="E13:G13"/>
    <mergeCell ref="A14:D14"/>
    <mergeCell ref="E14:G14"/>
    <mergeCell ref="A15:D15"/>
    <mergeCell ref="E15:G15"/>
    <mergeCell ref="A16:G16"/>
    <mergeCell ref="A17:D17"/>
    <mergeCell ref="E17:G17"/>
    <mergeCell ref="A8:G8"/>
    <mergeCell ref="A9:G9"/>
    <mergeCell ref="A10:D10"/>
    <mergeCell ref="E10:G10"/>
    <mergeCell ref="A11:D11"/>
    <mergeCell ref="E11:G11"/>
    <mergeCell ref="A2:G2"/>
    <mergeCell ref="A3:G3"/>
    <mergeCell ref="A4:G4"/>
    <mergeCell ref="A5:G5"/>
    <mergeCell ref="A6:A7"/>
    <mergeCell ref="B6:G7"/>
  </mergeCells>
  <hyperlinks>
    <hyperlink ref="E15" r:id="rId1" xr:uid="{C442C601-19A4-455A-9283-ADAD6C5198F5}"/>
  </hyperlinks>
  <pageMargins left="0.7" right="0.7" top="0.78740157499999996" bottom="0.78740157499999996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zoomScale="80" zoomScaleNormal="80" workbookViewId="0">
      <selection activeCell="E8" sqref="E8"/>
    </sheetView>
  </sheetViews>
  <sheetFormatPr defaultRowHeight="15" x14ac:dyDescent="0.25"/>
  <cols>
    <col min="1" max="1" width="6" style="21" customWidth="1"/>
    <col min="2" max="2" width="70.7109375" style="21" customWidth="1"/>
    <col min="3" max="4" width="10.7109375" style="26" customWidth="1"/>
    <col min="5" max="5" width="15.7109375" style="26" customWidth="1"/>
    <col min="6" max="6" width="20.7109375" style="26" customWidth="1"/>
    <col min="7" max="15" width="9.140625" style="21"/>
    <col min="16" max="16" width="9.140625" style="21" customWidth="1"/>
    <col min="17" max="16384" width="9.140625" style="21"/>
  </cols>
  <sheetData>
    <row r="1" spans="1:6" ht="24" customHeight="1" x14ac:dyDescent="0.25">
      <c r="A1" s="119" t="str">
        <f>Kryci_list!A3</f>
        <v xml:space="preserve">KRYCÍ LIST </v>
      </c>
      <c r="B1" s="120"/>
      <c r="C1" s="120"/>
      <c r="D1" s="120"/>
      <c r="E1" s="120"/>
      <c r="F1" s="121"/>
    </row>
    <row r="2" spans="1:6" ht="24" customHeight="1" thickBot="1" x14ac:dyDescent="0.3">
      <c r="A2" s="122" t="str">
        <f>Kryci_list!B6</f>
        <v>VD Nechranice - následná pěstební péče</v>
      </c>
      <c r="B2" s="123"/>
      <c r="C2" s="123"/>
      <c r="D2" s="123"/>
      <c r="E2" s="123"/>
      <c r="F2" s="124"/>
    </row>
    <row r="3" spans="1:6" ht="60" customHeight="1" x14ac:dyDescent="0.25">
      <c r="A3" s="5" t="s">
        <v>0</v>
      </c>
      <c r="B3" s="6" t="s">
        <v>5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65.099999999999994" customHeight="1" x14ac:dyDescent="0.25">
      <c r="A4" s="9">
        <v>1</v>
      </c>
      <c r="B4" s="10" t="s">
        <v>42</v>
      </c>
      <c r="C4" s="15" t="s">
        <v>38</v>
      </c>
      <c r="D4" s="16">
        <v>10200</v>
      </c>
      <c r="E4" s="14"/>
      <c r="F4" s="17">
        <f t="shared" ref="F4" si="0">ROUND(D4*E4,2)</f>
        <v>0</v>
      </c>
    </row>
    <row r="5" spans="1:6" ht="45" customHeight="1" x14ac:dyDescent="0.25">
      <c r="A5" s="9">
        <v>2</v>
      </c>
      <c r="B5" s="10" t="s">
        <v>39</v>
      </c>
      <c r="C5" s="15" t="s">
        <v>38</v>
      </c>
      <c r="D5" s="16">
        <v>3758</v>
      </c>
      <c r="E5" s="14"/>
      <c r="F5" s="17">
        <f t="shared" ref="F5:F14" si="1">ROUND(D5*E5,2)</f>
        <v>0</v>
      </c>
    </row>
    <row r="6" spans="1:6" ht="45" customHeight="1" x14ac:dyDescent="0.25">
      <c r="A6" s="9">
        <v>3</v>
      </c>
      <c r="B6" s="10" t="s">
        <v>52</v>
      </c>
      <c r="C6" s="15" t="s">
        <v>38</v>
      </c>
      <c r="D6" s="16">
        <v>4345</v>
      </c>
      <c r="E6" s="14"/>
      <c r="F6" s="17">
        <f t="shared" si="1"/>
        <v>0</v>
      </c>
    </row>
    <row r="7" spans="1:6" ht="45" customHeight="1" x14ac:dyDescent="0.25">
      <c r="A7" s="9">
        <v>4</v>
      </c>
      <c r="B7" s="10" t="s">
        <v>50</v>
      </c>
      <c r="C7" s="15" t="s">
        <v>38</v>
      </c>
      <c r="D7" s="16">
        <v>3758</v>
      </c>
      <c r="E7" s="14"/>
      <c r="F7" s="17">
        <f t="shared" si="1"/>
        <v>0</v>
      </c>
    </row>
    <row r="8" spans="1:6" ht="45" customHeight="1" x14ac:dyDescent="0.25">
      <c r="A8" s="9">
        <v>5</v>
      </c>
      <c r="B8" s="10" t="s">
        <v>40</v>
      </c>
      <c r="C8" s="15" t="s">
        <v>6</v>
      </c>
      <c r="D8" s="16">
        <v>130</v>
      </c>
      <c r="E8" s="14"/>
      <c r="F8" s="17">
        <f t="shared" si="1"/>
        <v>0</v>
      </c>
    </row>
    <row r="9" spans="1:6" ht="45" customHeight="1" x14ac:dyDescent="0.25">
      <c r="A9" s="9">
        <v>6</v>
      </c>
      <c r="B9" s="10" t="s">
        <v>48</v>
      </c>
      <c r="C9" s="15" t="s">
        <v>45</v>
      </c>
      <c r="D9" s="16">
        <v>5</v>
      </c>
      <c r="E9" s="14"/>
      <c r="F9" s="17">
        <f t="shared" si="1"/>
        <v>0</v>
      </c>
    </row>
    <row r="10" spans="1:6" ht="45" customHeight="1" x14ac:dyDescent="0.25">
      <c r="A10" s="9">
        <v>7</v>
      </c>
      <c r="B10" s="10" t="s">
        <v>51</v>
      </c>
      <c r="C10" s="15" t="s">
        <v>45</v>
      </c>
      <c r="D10" s="16">
        <v>12</v>
      </c>
      <c r="E10" s="14"/>
      <c r="F10" s="17">
        <f>ROUND(D10*E10,2)</f>
        <v>0</v>
      </c>
    </row>
    <row r="11" spans="1:6" ht="45" customHeight="1" x14ac:dyDescent="0.25">
      <c r="A11" s="9">
        <v>8</v>
      </c>
      <c r="B11" s="11" t="s">
        <v>41</v>
      </c>
      <c r="C11" s="15" t="s">
        <v>6</v>
      </c>
      <c r="D11" s="16">
        <v>150</v>
      </c>
      <c r="E11" s="14"/>
      <c r="F11" s="17">
        <f t="shared" si="1"/>
        <v>0</v>
      </c>
    </row>
    <row r="12" spans="1:6" ht="45" customHeight="1" x14ac:dyDescent="0.25">
      <c r="A12" s="9">
        <v>9</v>
      </c>
      <c r="B12" s="12" t="s">
        <v>49</v>
      </c>
      <c r="C12" s="19" t="s">
        <v>8</v>
      </c>
      <c r="D12" s="19">
        <v>2472</v>
      </c>
      <c r="E12" s="30"/>
      <c r="F12" s="17">
        <f>ROUND(D12*E12,2)</f>
        <v>0</v>
      </c>
    </row>
    <row r="13" spans="1:6" ht="45" customHeight="1" x14ac:dyDescent="0.25">
      <c r="A13" s="9">
        <v>10</v>
      </c>
      <c r="B13" s="13" t="s">
        <v>47</v>
      </c>
      <c r="C13" s="19" t="s">
        <v>8</v>
      </c>
      <c r="D13" s="19">
        <v>618</v>
      </c>
      <c r="E13" s="30"/>
      <c r="F13" s="17">
        <f t="shared" si="1"/>
        <v>0</v>
      </c>
    </row>
    <row r="14" spans="1:6" ht="45" customHeight="1" x14ac:dyDescent="0.25">
      <c r="A14" s="9">
        <v>11</v>
      </c>
      <c r="B14" s="12" t="s">
        <v>46</v>
      </c>
      <c r="C14" s="19" t="s">
        <v>8</v>
      </c>
      <c r="D14" s="19">
        <v>618</v>
      </c>
      <c r="E14" s="30"/>
      <c r="F14" s="17">
        <f t="shared" si="1"/>
        <v>0</v>
      </c>
    </row>
    <row r="15" spans="1:6" ht="45" customHeight="1" thickBot="1" x14ac:dyDescent="0.3">
      <c r="A15" s="9">
        <v>12</v>
      </c>
      <c r="B15" s="11" t="s">
        <v>7</v>
      </c>
      <c r="C15" s="15" t="s">
        <v>45</v>
      </c>
      <c r="D15" s="16">
        <v>1</v>
      </c>
      <c r="E15" s="14"/>
      <c r="F15" s="17">
        <f>ROUND(D15*E15,2)</f>
        <v>0</v>
      </c>
    </row>
    <row r="16" spans="1:6" ht="20.100000000000001" customHeight="1" thickTop="1" thickBot="1" x14ac:dyDescent="0.3">
      <c r="A16" s="125" t="s">
        <v>32</v>
      </c>
      <c r="B16" s="126"/>
      <c r="C16" s="126"/>
      <c r="D16" s="126"/>
      <c r="E16" s="127"/>
      <c r="F16" s="18">
        <f>SUM(F4:F15)</f>
        <v>0</v>
      </c>
    </row>
    <row r="17" spans="1:6" x14ac:dyDescent="0.25">
      <c r="A17" s="24"/>
      <c r="B17" s="24"/>
      <c r="C17" s="25"/>
      <c r="D17" s="25"/>
      <c r="E17" s="25"/>
      <c r="F17" s="25"/>
    </row>
    <row r="18" spans="1:6" x14ac:dyDescent="0.25">
      <c r="A18" s="24"/>
      <c r="B18" s="24"/>
      <c r="C18" s="25"/>
      <c r="D18" s="25"/>
      <c r="E18" s="25"/>
      <c r="F18" s="25"/>
    </row>
  </sheetData>
  <sheetProtection algorithmName="SHA-512" hashValue="REKWyNUusxgtX0xEi542HpeIV+YhJS6SurHSmzRlT5oX2MAIg7/sZ+mOXSvJTRS9YHIZH+oQJPsANeEMPbRGUQ==" saltValue="eQm3hpKemOyAf5LuYV9RPg==" spinCount="100000" sheet="1" objects="1" scenarios="1"/>
  <mergeCells count="3">
    <mergeCell ref="A1:F1"/>
    <mergeCell ref="A2:F2"/>
    <mergeCell ref="A16:E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12A5-EDB1-4EB4-9A81-74AF500B5905}">
  <dimension ref="A1:F18"/>
  <sheetViews>
    <sheetView zoomScale="80" zoomScaleNormal="80" workbookViewId="0">
      <selection activeCell="L9" sqref="L9"/>
    </sheetView>
  </sheetViews>
  <sheetFormatPr defaultRowHeight="15" x14ac:dyDescent="0.25"/>
  <cols>
    <col min="1" max="1" width="6" customWidth="1"/>
    <col min="2" max="2" width="70.7109375" customWidth="1"/>
    <col min="3" max="4" width="10.7109375" style="3" customWidth="1"/>
    <col min="5" max="5" width="15.7109375" style="3" customWidth="1"/>
    <col min="6" max="6" width="20.7109375" style="3" customWidth="1"/>
    <col min="16" max="16" width="9.140625" customWidth="1"/>
  </cols>
  <sheetData>
    <row r="1" spans="1:6" ht="24" customHeight="1" x14ac:dyDescent="0.25">
      <c r="A1" s="119" t="str">
        <f>Kryci_list!A3</f>
        <v xml:space="preserve">KRYCÍ LIST </v>
      </c>
      <c r="B1" s="120"/>
      <c r="C1" s="120"/>
      <c r="D1" s="120"/>
      <c r="E1" s="120"/>
      <c r="F1" s="121"/>
    </row>
    <row r="2" spans="1:6" ht="24" customHeight="1" thickBot="1" x14ac:dyDescent="0.3">
      <c r="A2" s="122" t="str">
        <f>Kryci_list!B6</f>
        <v>VD Nechranice - následná pěstební péče</v>
      </c>
      <c r="B2" s="123"/>
      <c r="C2" s="123"/>
      <c r="D2" s="123"/>
      <c r="E2" s="123"/>
      <c r="F2" s="124"/>
    </row>
    <row r="3" spans="1:6" ht="60" customHeight="1" x14ac:dyDescent="0.25">
      <c r="A3" s="5" t="s">
        <v>0</v>
      </c>
      <c r="B3" s="6" t="s">
        <v>5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65.099999999999994" customHeight="1" x14ac:dyDescent="0.25">
      <c r="A4" s="9">
        <v>1</v>
      </c>
      <c r="B4" s="10" t="s">
        <v>42</v>
      </c>
      <c r="C4" s="15" t="s">
        <v>38</v>
      </c>
      <c r="D4" s="16">
        <v>10200</v>
      </c>
      <c r="E4" s="14"/>
      <c r="F4" s="17">
        <f t="shared" ref="F4:F14" si="0">ROUND(D4*E4,2)</f>
        <v>0</v>
      </c>
    </row>
    <row r="5" spans="1:6" ht="45" customHeight="1" x14ac:dyDescent="0.25">
      <c r="A5" s="9">
        <v>2</v>
      </c>
      <c r="B5" s="10" t="s">
        <v>39</v>
      </c>
      <c r="C5" s="15" t="s">
        <v>38</v>
      </c>
      <c r="D5" s="16">
        <v>3758</v>
      </c>
      <c r="E5" s="14"/>
      <c r="F5" s="17">
        <f t="shared" si="0"/>
        <v>0</v>
      </c>
    </row>
    <row r="6" spans="1:6" ht="45" customHeight="1" x14ac:dyDescent="0.25">
      <c r="A6" s="9">
        <v>3</v>
      </c>
      <c r="B6" s="10" t="s">
        <v>52</v>
      </c>
      <c r="C6" s="15" t="s">
        <v>38</v>
      </c>
      <c r="D6" s="16">
        <v>4345</v>
      </c>
      <c r="E6" s="14"/>
      <c r="F6" s="17">
        <f t="shared" si="0"/>
        <v>0</v>
      </c>
    </row>
    <row r="7" spans="1:6" ht="45" customHeight="1" x14ac:dyDescent="0.25">
      <c r="A7" s="9">
        <v>4</v>
      </c>
      <c r="B7" s="10" t="s">
        <v>50</v>
      </c>
      <c r="C7" s="15" t="s">
        <v>38</v>
      </c>
      <c r="D7" s="16">
        <v>3758</v>
      </c>
      <c r="E7" s="14"/>
      <c r="F7" s="17">
        <f t="shared" si="0"/>
        <v>0</v>
      </c>
    </row>
    <row r="8" spans="1:6" ht="45" customHeight="1" x14ac:dyDescent="0.25">
      <c r="A8" s="9">
        <v>5</v>
      </c>
      <c r="B8" s="10" t="s">
        <v>40</v>
      </c>
      <c r="C8" s="15" t="s">
        <v>6</v>
      </c>
      <c r="D8" s="16">
        <v>130</v>
      </c>
      <c r="E8" s="14"/>
      <c r="F8" s="17">
        <f t="shared" si="0"/>
        <v>0</v>
      </c>
    </row>
    <row r="9" spans="1:6" ht="45" customHeight="1" x14ac:dyDescent="0.25">
      <c r="A9" s="9">
        <v>6</v>
      </c>
      <c r="B9" s="10" t="s">
        <v>48</v>
      </c>
      <c r="C9" s="15" t="s">
        <v>45</v>
      </c>
      <c r="D9" s="16">
        <v>5</v>
      </c>
      <c r="E9" s="14"/>
      <c r="F9" s="17">
        <f t="shared" si="0"/>
        <v>0</v>
      </c>
    </row>
    <row r="10" spans="1:6" ht="45" customHeight="1" x14ac:dyDescent="0.25">
      <c r="A10" s="9">
        <v>7</v>
      </c>
      <c r="B10" s="10" t="s">
        <v>51</v>
      </c>
      <c r="C10" s="15" t="s">
        <v>45</v>
      </c>
      <c r="D10" s="16">
        <v>12</v>
      </c>
      <c r="E10" s="14"/>
      <c r="F10" s="17">
        <f>ROUND(D10*E10,2)</f>
        <v>0</v>
      </c>
    </row>
    <row r="11" spans="1:6" ht="45" customHeight="1" x14ac:dyDescent="0.25">
      <c r="A11" s="9">
        <v>8</v>
      </c>
      <c r="B11" s="11" t="s">
        <v>41</v>
      </c>
      <c r="C11" s="15" t="s">
        <v>6</v>
      </c>
      <c r="D11" s="16">
        <v>150</v>
      </c>
      <c r="E11" s="14"/>
      <c r="F11" s="17">
        <f t="shared" si="0"/>
        <v>0</v>
      </c>
    </row>
    <row r="12" spans="1:6" ht="45" customHeight="1" x14ac:dyDescent="0.25">
      <c r="A12" s="9">
        <v>9</v>
      </c>
      <c r="B12" s="12" t="s">
        <v>49</v>
      </c>
      <c r="C12" s="19" t="s">
        <v>8</v>
      </c>
      <c r="D12" s="19">
        <v>2472</v>
      </c>
      <c r="E12" s="30"/>
      <c r="F12" s="17">
        <f>ROUND(D12*E12,2)</f>
        <v>0</v>
      </c>
    </row>
    <row r="13" spans="1:6" ht="45" customHeight="1" x14ac:dyDescent="0.25">
      <c r="A13" s="9">
        <v>10</v>
      </c>
      <c r="B13" s="13" t="s">
        <v>47</v>
      </c>
      <c r="C13" s="19" t="s">
        <v>8</v>
      </c>
      <c r="D13" s="19">
        <v>125</v>
      </c>
      <c r="E13" s="30"/>
      <c r="F13" s="17">
        <f t="shared" si="0"/>
        <v>0</v>
      </c>
    </row>
    <row r="14" spans="1:6" ht="45" customHeight="1" x14ac:dyDescent="0.25">
      <c r="A14" s="9">
        <v>11</v>
      </c>
      <c r="B14" s="12" t="s">
        <v>46</v>
      </c>
      <c r="C14" s="19" t="s">
        <v>8</v>
      </c>
      <c r="D14" s="19">
        <v>125</v>
      </c>
      <c r="E14" s="30"/>
      <c r="F14" s="17">
        <f t="shared" si="0"/>
        <v>0</v>
      </c>
    </row>
    <row r="15" spans="1:6" ht="45" customHeight="1" thickBot="1" x14ac:dyDescent="0.3">
      <c r="A15" s="9">
        <v>12</v>
      </c>
      <c r="B15" s="11" t="s">
        <v>7</v>
      </c>
      <c r="C15" s="15" t="s">
        <v>45</v>
      </c>
      <c r="D15" s="16">
        <v>1</v>
      </c>
      <c r="E15" s="14"/>
      <c r="F15" s="17">
        <f>ROUND(D15*E15,2)</f>
        <v>0</v>
      </c>
    </row>
    <row r="16" spans="1:6" ht="20.100000000000001" customHeight="1" thickTop="1" thickBot="1" x14ac:dyDescent="0.3">
      <c r="A16" s="125" t="s">
        <v>34</v>
      </c>
      <c r="B16" s="126"/>
      <c r="C16" s="126"/>
      <c r="D16" s="126"/>
      <c r="E16" s="127"/>
      <c r="F16" s="18">
        <f>SUM(F4:F15)</f>
        <v>0</v>
      </c>
    </row>
    <row r="17" spans="1:6" x14ac:dyDescent="0.25">
      <c r="A17" s="1"/>
      <c r="B17" s="1"/>
      <c r="C17" s="2"/>
      <c r="D17" s="2"/>
      <c r="E17" s="2"/>
      <c r="F17" s="2"/>
    </row>
    <row r="18" spans="1:6" x14ac:dyDescent="0.25">
      <c r="A18" s="1"/>
      <c r="B18" s="1"/>
      <c r="C18" s="2"/>
      <c r="D18" s="2"/>
      <c r="E18" s="2"/>
      <c r="F18" s="2"/>
    </row>
  </sheetData>
  <sheetProtection algorithmName="SHA-512" hashValue="b/ENQaay6GkHG+fvAgaTvDlSxv/Z8RisPbRZpgGWAiJ4Ep4ShMDVpdLLMfq9YrDcxMSZ9wpsH3QjmCH04aUwFw==" saltValue="r1OYSGhT6SIwJ+CdQJQ+dg==" spinCount="100000" sheet="1" objects="1" scenarios="1"/>
  <mergeCells count="3">
    <mergeCell ref="A1:F1"/>
    <mergeCell ref="A2:F2"/>
    <mergeCell ref="A16:E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landscape" r:id="rId1"/>
  <rowBreaks count="1" manualBreakCount="1">
    <brk id="1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6F5E-4E48-4FCB-B2DE-79F6BAAF3D05}">
  <dimension ref="A1:F18"/>
  <sheetViews>
    <sheetView topLeftCell="A4" zoomScale="80" zoomScaleNormal="80" workbookViewId="0">
      <selection activeCell="E7" sqref="E7"/>
    </sheetView>
  </sheetViews>
  <sheetFormatPr defaultRowHeight="15" x14ac:dyDescent="0.25"/>
  <cols>
    <col min="1" max="1" width="6" customWidth="1"/>
    <col min="2" max="2" width="70.7109375" customWidth="1"/>
    <col min="3" max="4" width="10.7109375" style="3" customWidth="1"/>
    <col min="5" max="5" width="15.7109375" style="3" customWidth="1"/>
    <col min="6" max="6" width="20.7109375" style="3" customWidth="1"/>
    <col min="16" max="16" width="9.140625" customWidth="1"/>
  </cols>
  <sheetData>
    <row r="1" spans="1:6" ht="24" customHeight="1" x14ac:dyDescent="0.25">
      <c r="A1" s="119" t="str">
        <f>Kryci_list!A3</f>
        <v xml:space="preserve">KRYCÍ LIST </v>
      </c>
      <c r="B1" s="128"/>
      <c r="C1" s="128"/>
      <c r="D1" s="128"/>
      <c r="E1" s="128"/>
      <c r="F1" s="129"/>
    </row>
    <row r="2" spans="1:6" ht="24" customHeight="1" thickBot="1" x14ac:dyDescent="0.3">
      <c r="A2" s="122" t="str">
        <f>Kryci_list!B6</f>
        <v>VD Nechranice - následná pěstební péče</v>
      </c>
      <c r="B2" s="123"/>
      <c r="C2" s="123"/>
      <c r="D2" s="123"/>
      <c r="E2" s="123"/>
      <c r="F2" s="124"/>
    </row>
    <row r="3" spans="1:6" ht="60" customHeight="1" x14ac:dyDescent="0.25">
      <c r="A3" s="5" t="s">
        <v>0</v>
      </c>
      <c r="B3" s="6" t="s">
        <v>5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65.099999999999994" customHeight="1" x14ac:dyDescent="0.25">
      <c r="A4" s="9">
        <v>1</v>
      </c>
      <c r="B4" s="10" t="s">
        <v>42</v>
      </c>
      <c r="C4" s="15" t="s">
        <v>38</v>
      </c>
      <c r="D4" s="16">
        <v>10200</v>
      </c>
      <c r="E4" s="14"/>
      <c r="F4" s="17">
        <f t="shared" ref="F4:F14" si="0">ROUND(D4*E4,2)</f>
        <v>0</v>
      </c>
    </row>
    <row r="5" spans="1:6" ht="45" customHeight="1" x14ac:dyDescent="0.25">
      <c r="A5" s="9">
        <v>2</v>
      </c>
      <c r="B5" s="10" t="s">
        <v>39</v>
      </c>
      <c r="C5" s="15" t="s">
        <v>38</v>
      </c>
      <c r="D5" s="16">
        <v>3758</v>
      </c>
      <c r="E5" s="14"/>
      <c r="F5" s="17">
        <f t="shared" si="0"/>
        <v>0</v>
      </c>
    </row>
    <row r="6" spans="1:6" ht="45" customHeight="1" x14ac:dyDescent="0.25">
      <c r="A6" s="9">
        <v>3</v>
      </c>
      <c r="B6" s="10" t="s">
        <v>52</v>
      </c>
      <c r="C6" s="15" t="s">
        <v>38</v>
      </c>
      <c r="D6" s="16">
        <v>4345</v>
      </c>
      <c r="E6" s="14"/>
      <c r="F6" s="17">
        <f t="shared" si="0"/>
        <v>0</v>
      </c>
    </row>
    <row r="7" spans="1:6" ht="45" customHeight="1" x14ac:dyDescent="0.25">
      <c r="A7" s="9">
        <v>4</v>
      </c>
      <c r="B7" s="10" t="s">
        <v>50</v>
      </c>
      <c r="C7" s="15" t="s">
        <v>38</v>
      </c>
      <c r="D7" s="16">
        <v>3758</v>
      </c>
      <c r="E7" s="14"/>
      <c r="F7" s="17">
        <f t="shared" si="0"/>
        <v>0</v>
      </c>
    </row>
    <row r="8" spans="1:6" ht="45" customHeight="1" x14ac:dyDescent="0.25">
      <c r="A8" s="9">
        <v>5</v>
      </c>
      <c r="B8" s="10" t="s">
        <v>40</v>
      </c>
      <c r="C8" s="15" t="s">
        <v>6</v>
      </c>
      <c r="D8" s="16">
        <v>130</v>
      </c>
      <c r="E8" s="14"/>
      <c r="F8" s="17">
        <f t="shared" si="0"/>
        <v>0</v>
      </c>
    </row>
    <row r="9" spans="1:6" ht="45" customHeight="1" x14ac:dyDescent="0.25">
      <c r="A9" s="9">
        <v>6</v>
      </c>
      <c r="B9" s="10" t="s">
        <v>48</v>
      </c>
      <c r="C9" s="15" t="s">
        <v>45</v>
      </c>
      <c r="D9" s="16">
        <v>5</v>
      </c>
      <c r="E9" s="14"/>
      <c r="F9" s="17">
        <f t="shared" si="0"/>
        <v>0</v>
      </c>
    </row>
    <row r="10" spans="1:6" ht="45" customHeight="1" x14ac:dyDescent="0.25">
      <c r="A10" s="9">
        <v>7</v>
      </c>
      <c r="B10" s="10" t="s">
        <v>51</v>
      </c>
      <c r="C10" s="15" t="s">
        <v>45</v>
      </c>
      <c r="D10" s="16">
        <v>12</v>
      </c>
      <c r="E10" s="14"/>
      <c r="F10" s="17">
        <f>ROUND(D10*E10,2)</f>
        <v>0</v>
      </c>
    </row>
    <row r="11" spans="1:6" ht="45" customHeight="1" x14ac:dyDescent="0.25">
      <c r="A11" s="9">
        <v>8</v>
      </c>
      <c r="B11" s="11" t="s">
        <v>41</v>
      </c>
      <c r="C11" s="15" t="s">
        <v>6</v>
      </c>
      <c r="D11" s="16">
        <v>150</v>
      </c>
      <c r="E11" s="14"/>
      <c r="F11" s="17">
        <f t="shared" si="0"/>
        <v>0</v>
      </c>
    </row>
    <row r="12" spans="1:6" ht="45" customHeight="1" x14ac:dyDescent="0.25">
      <c r="A12" s="9">
        <v>9</v>
      </c>
      <c r="B12" s="12" t="s">
        <v>49</v>
      </c>
      <c r="C12" s="19" t="s">
        <v>8</v>
      </c>
      <c r="D12" s="19">
        <v>2472</v>
      </c>
      <c r="E12" s="30"/>
      <c r="F12" s="17">
        <f>ROUND(D12*E12,2)</f>
        <v>0</v>
      </c>
    </row>
    <row r="13" spans="1:6" ht="45" customHeight="1" x14ac:dyDescent="0.25">
      <c r="A13" s="9">
        <v>10</v>
      </c>
      <c r="B13" s="13" t="s">
        <v>47</v>
      </c>
      <c r="C13" s="19" t="s">
        <v>8</v>
      </c>
      <c r="D13" s="19">
        <v>125</v>
      </c>
      <c r="E13" s="30"/>
      <c r="F13" s="17">
        <f t="shared" si="0"/>
        <v>0</v>
      </c>
    </row>
    <row r="14" spans="1:6" ht="45" customHeight="1" x14ac:dyDescent="0.25">
      <c r="A14" s="9">
        <v>11</v>
      </c>
      <c r="B14" s="12" t="s">
        <v>46</v>
      </c>
      <c r="C14" s="19" t="s">
        <v>8</v>
      </c>
      <c r="D14" s="19">
        <v>125</v>
      </c>
      <c r="E14" s="30"/>
      <c r="F14" s="17">
        <f t="shared" si="0"/>
        <v>0</v>
      </c>
    </row>
    <row r="15" spans="1:6" ht="45" customHeight="1" thickBot="1" x14ac:dyDescent="0.3">
      <c r="A15" s="9">
        <v>12</v>
      </c>
      <c r="B15" s="11" t="s">
        <v>7</v>
      </c>
      <c r="C15" s="15" t="s">
        <v>45</v>
      </c>
      <c r="D15" s="16">
        <v>1</v>
      </c>
      <c r="E15" s="14"/>
      <c r="F15" s="17">
        <f>ROUND(D15*E15,2)</f>
        <v>0</v>
      </c>
    </row>
    <row r="16" spans="1:6" ht="20.100000000000001" customHeight="1" thickTop="1" thickBot="1" x14ac:dyDescent="0.3">
      <c r="A16" s="125" t="s">
        <v>35</v>
      </c>
      <c r="B16" s="126"/>
      <c r="C16" s="126"/>
      <c r="D16" s="126"/>
      <c r="E16" s="127"/>
      <c r="F16" s="18">
        <f>SUM(F4:F15)</f>
        <v>0</v>
      </c>
    </row>
    <row r="17" spans="1:6" x14ac:dyDescent="0.25">
      <c r="A17" s="1"/>
      <c r="B17" s="1"/>
      <c r="C17" s="2"/>
      <c r="D17" s="2"/>
      <c r="E17" s="2"/>
      <c r="F17" s="2"/>
    </row>
    <row r="18" spans="1:6" x14ac:dyDescent="0.25">
      <c r="A18" s="1"/>
      <c r="B18" s="1"/>
      <c r="C18" s="2"/>
      <c r="D18" s="2"/>
      <c r="E18" s="2"/>
      <c r="F18" s="2"/>
    </row>
  </sheetData>
  <sheetProtection algorithmName="SHA-512" hashValue="dlWuwCKtmvJKYIzSnh6As1LejfhWM+yLU6LtjUF1Se462J6P3mZczSvMCKLYs2CwSuvoedm9XUfh/LIB1BycCg==" saltValue="fvMiH6f4VbU0OvcSyPPtKw==" spinCount="100000" sheet="1" objects="1" scenarios="1"/>
  <mergeCells count="3">
    <mergeCell ref="A1:F1"/>
    <mergeCell ref="A2:F2"/>
    <mergeCell ref="A16:E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0B82-9126-441D-8FAE-E52C9F368622}">
  <dimension ref="A1:F18"/>
  <sheetViews>
    <sheetView zoomScale="80" zoomScaleNormal="80" workbookViewId="0">
      <selection activeCell="E10" sqref="E10"/>
    </sheetView>
  </sheetViews>
  <sheetFormatPr defaultRowHeight="15" x14ac:dyDescent="0.25"/>
  <cols>
    <col min="1" max="1" width="6" customWidth="1"/>
    <col min="2" max="2" width="70.7109375" customWidth="1"/>
    <col min="3" max="4" width="10.7109375" style="3" customWidth="1"/>
    <col min="5" max="5" width="15.7109375" style="3" customWidth="1"/>
    <col min="6" max="6" width="20.7109375" style="3" customWidth="1"/>
    <col min="16" max="16" width="9.140625" customWidth="1"/>
  </cols>
  <sheetData>
    <row r="1" spans="1:6" ht="24" customHeight="1" x14ac:dyDescent="0.25">
      <c r="A1" s="119" t="str">
        <f>Kryci_list!A3</f>
        <v xml:space="preserve">KRYCÍ LIST </v>
      </c>
      <c r="B1" s="120"/>
      <c r="C1" s="120"/>
      <c r="D1" s="120"/>
      <c r="E1" s="120"/>
      <c r="F1" s="121"/>
    </row>
    <row r="2" spans="1:6" ht="24" customHeight="1" thickBot="1" x14ac:dyDescent="0.3">
      <c r="A2" s="122" t="str">
        <f>Kryci_list!B6</f>
        <v>VD Nechranice - následná pěstební péče</v>
      </c>
      <c r="B2" s="123"/>
      <c r="C2" s="123"/>
      <c r="D2" s="123"/>
      <c r="E2" s="123"/>
      <c r="F2" s="124"/>
    </row>
    <row r="3" spans="1:6" ht="60" customHeight="1" x14ac:dyDescent="0.25">
      <c r="A3" s="5" t="s">
        <v>0</v>
      </c>
      <c r="B3" s="6" t="s">
        <v>5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65.099999999999994" customHeight="1" x14ac:dyDescent="0.25">
      <c r="A4" s="9">
        <v>1</v>
      </c>
      <c r="B4" s="10" t="s">
        <v>42</v>
      </c>
      <c r="C4" s="15" t="s">
        <v>38</v>
      </c>
      <c r="D4" s="16">
        <v>10200</v>
      </c>
      <c r="E4" s="14"/>
      <c r="F4" s="17">
        <f t="shared" ref="F4:F14" si="0">ROUND(D4*E4,2)</f>
        <v>0</v>
      </c>
    </row>
    <row r="5" spans="1:6" ht="45" customHeight="1" x14ac:dyDescent="0.25">
      <c r="A5" s="9">
        <v>2</v>
      </c>
      <c r="B5" s="10" t="s">
        <v>39</v>
      </c>
      <c r="C5" s="15" t="s">
        <v>38</v>
      </c>
      <c r="D5" s="16">
        <v>3758</v>
      </c>
      <c r="E5" s="14"/>
      <c r="F5" s="17">
        <f t="shared" si="0"/>
        <v>0</v>
      </c>
    </row>
    <row r="6" spans="1:6" ht="45" customHeight="1" x14ac:dyDescent="0.25">
      <c r="A6" s="9">
        <v>3</v>
      </c>
      <c r="B6" s="10" t="s">
        <v>52</v>
      </c>
      <c r="C6" s="15" t="s">
        <v>38</v>
      </c>
      <c r="D6" s="16">
        <v>4345</v>
      </c>
      <c r="E6" s="14"/>
      <c r="F6" s="17">
        <f t="shared" si="0"/>
        <v>0</v>
      </c>
    </row>
    <row r="7" spans="1:6" ht="45" customHeight="1" x14ac:dyDescent="0.25">
      <c r="A7" s="9">
        <v>4</v>
      </c>
      <c r="B7" s="10" t="s">
        <v>50</v>
      </c>
      <c r="C7" s="15" t="s">
        <v>38</v>
      </c>
      <c r="D7" s="16">
        <v>3758</v>
      </c>
      <c r="E7" s="14"/>
      <c r="F7" s="17">
        <f t="shared" si="0"/>
        <v>0</v>
      </c>
    </row>
    <row r="8" spans="1:6" ht="45" customHeight="1" x14ac:dyDescent="0.25">
      <c r="A8" s="9">
        <v>5</v>
      </c>
      <c r="B8" s="10" t="s">
        <v>40</v>
      </c>
      <c r="C8" s="15" t="s">
        <v>6</v>
      </c>
      <c r="D8" s="16">
        <v>130</v>
      </c>
      <c r="E8" s="14"/>
      <c r="F8" s="17">
        <f t="shared" si="0"/>
        <v>0</v>
      </c>
    </row>
    <row r="9" spans="1:6" ht="45" customHeight="1" x14ac:dyDescent="0.25">
      <c r="A9" s="9">
        <v>6</v>
      </c>
      <c r="B9" s="10" t="s">
        <v>48</v>
      </c>
      <c r="C9" s="15" t="s">
        <v>45</v>
      </c>
      <c r="D9" s="16">
        <v>5</v>
      </c>
      <c r="E9" s="14"/>
      <c r="F9" s="17">
        <f t="shared" si="0"/>
        <v>0</v>
      </c>
    </row>
    <row r="10" spans="1:6" ht="45" customHeight="1" x14ac:dyDescent="0.25">
      <c r="A10" s="9">
        <v>7</v>
      </c>
      <c r="B10" s="10" t="s">
        <v>51</v>
      </c>
      <c r="C10" s="15" t="s">
        <v>45</v>
      </c>
      <c r="D10" s="16">
        <v>12</v>
      </c>
      <c r="E10" s="14"/>
      <c r="F10" s="17">
        <f>ROUND(D10*E10,2)</f>
        <v>0</v>
      </c>
    </row>
    <row r="11" spans="1:6" ht="45" customHeight="1" x14ac:dyDescent="0.25">
      <c r="A11" s="9">
        <v>8</v>
      </c>
      <c r="B11" s="11" t="s">
        <v>41</v>
      </c>
      <c r="C11" s="15" t="s">
        <v>6</v>
      </c>
      <c r="D11" s="16">
        <v>150</v>
      </c>
      <c r="E11" s="14"/>
      <c r="F11" s="17">
        <f t="shared" si="0"/>
        <v>0</v>
      </c>
    </row>
    <row r="12" spans="1:6" ht="45" customHeight="1" x14ac:dyDescent="0.25">
      <c r="A12" s="9">
        <v>9</v>
      </c>
      <c r="B12" s="12" t="s">
        <v>49</v>
      </c>
      <c r="C12" s="19" t="s">
        <v>8</v>
      </c>
      <c r="D12" s="19">
        <v>2472</v>
      </c>
      <c r="E12" s="30"/>
      <c r="F12" s="17">
        <f>ROUND(D12*E12,2)</f>
        <v>0</v>
      </c>
    </row>
    <row r="13" spans="1:6" ht="45" customHeight="1" x14ac:dyDescent="0.25">
      <c r="A13" s="9">
        <v>10</v>
      </c>
      <c r="B13" s="13" t="s">
        <v>47</v>
      </c>
      <c r="C13" s="19" t="s">
        <v>8</v>
      </c>
      <c r="D13" s="19">
        <v>60</v>
      </c>
      <c r="E13" s="30"/>
      <c r="F13" s="17">
        <f t="shared" si="0"/>
        <v>0</v>
      </c>
    </row>
    <row r="14" spans="1:6" ht="45" customHeight="1" x14ac:dyDescent="0.25">
      <c r="A14" s="9">
        <v>11</v>
      </c>
      <c r="B14" s="12" t="s">
        <v>46</v>
      </c>
      <c r="C14" s="19" t="s">
        <v>8</v>
      </c>
      <c r="D14" s="19">
        <v>60</v>
      </c>
      <c r="E14" s="30"/>
      <c r="F14" s="17">
        <f t="shared" si="0"/>
        <v>0</v>
      </c>
    </row>
    <row r="15" spans="1:6" ht="45" customHeight="1" thickBot="1" x14ac:dyDescent="0.3">
      <c r="A15" s="9">
        <v>12</v>
      </c>
      <c r="B15" s="11" t="s">
        <v>7</v>
      </c>
      <c r="C15" s="15" t="s">
        <v>45</v>
      </c>
      <c r="D15" s="16">
        <v>1</v>
      </c>
      <c r="E15" s="14"/>
      <c r="F15" s="17">
        <f>ROUND(D15*E15,2)</f>
        <v>0</v>
      </c>
    </row>
    <row r="16" spans="1:6" ht="20.100000000000001" customHeight="1" thickTop="1" thickBot="1" x14ac:dyDescent="0.3">
      <c r="A16" s="125" t="s">
        <v>36</v>
      </c>
      <c r="B16" s="126"/>
      <c r="C16" s="126"/>
      <c r="D16" s="126"/>
      <c r="E16" s="127"/>
      <c r="F16" s="18">
        <f>SUM(F4:F15)</f>
        <v>0</v>
      </c>
    </row>
    <row r="17" spans="1:6" x14ac:dyDescent="0.25">
      <c r="A17" s="1"/>
      <c r="B17" s="1"/>
      <c r="C17" s="2"/>
      <c r="D17" s="2"/>
      <c r="E17" s="2"/>
      <c r="F17" s="2"/>
    </row>
    <row r="18" spans="1:6" x14ac:dyDescent="0.25">
      <c r="A18" s="1"/>
      <c r="B18" s="1"/>
      <c r="C18" s="2"/>
      <c r="D18" s="2"/>
      <c r="E18" s="2"/>
      <c r="F18" s="2"/>
    </row>
  </sheetData>
  <sheetProtection algorithmName="SHA-512" hashValue="8Rf9NZcOnewERtWLG+YdvZbK1U088qWWnN5F7V2UyZEO8TsMHH3gj896mnn5qGmU28guAVvZBxfeqf2e7SgscQ==" saltValue="Rx2PWP8efYdogSfu45V+Cg==" spinCount="100000" sheet="1" objects="1" scenarios="1"/>
  <mergeCells count="3">
    <mergeCell ref="A1:F1"/>
    <mergeCell ref="A2:F2"/>
    <mergeCell ref="A16:E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8BBF-EC89-48CD-B827-28DDD106998C}">
  <dimension ref="A1:F19"/>
  <sheetViews>
    <sheetView topLeftCell="A4" zoomScale="80" zoomScaleNormal="80" workbookViewId="0">
      <selection activeCell="E6" sqref="E6"/>
    </sheetView>
  </sheetViews>
  <sheetFormatPr defaultRowHeight="15" x14ac:dyDescent="0.25"/>
  <cols>
    <col min="1" max="1" width="6" customWidth="1"/>
    <col min="2" max="2" width="70.7109375" customWidth="1"/>
    <col min="3" max="4" width="10.7109375" style="3" customWidth="1"/>
    <col min="5" max="5" width="15.7109375" style="3" customWidth="1"/>
    <col min="6" max="6" width="20.7109375" style="3" customWidth="1"/>
    <col min="16" max="16" width="9.140625" customWidth="1"/>
  </cols>
  <sheetData>
    <row r="1" spans="1:6" ht="24" customHeight="1" x14ac:dyDescent="0.25">
      <c r="A1" s="119" t="str">
        <f>Kryci_list!A3</f>
        <v xml:space="preserve">KRYCÍ LIST </v>
      </c>
      <c r="B1" s="120"/>
      <c r="C1" s="120"/>
      <c r="D1" s="120"/>
      <c r="E1" s="120"/>
      <c r="F1" s="121"/>
    </row>
    <row r="2" spans="1:6" ht="24" customHeight="1" thickBot="1" x14ac:dyDescent="0.3">
      <c r="A2" s="122" t="str">
        <f>Kryci_list!B6</f>
        <v>VD Nechranice - následná pěstební péče</v>
      </c>
      <c r="B2" s="123"/>
      <c r="C2" s="123"/>
      <c r="D2" s="123"/>
      <c r="E2" s="123"/>
      <c r="F2" s="124"/>
    </row>
    <row r="3" spans="1:6" ht="60" customHeight="1" x14ac:dyDescent="0.25">
      <c r="A3" s="5" t="s">
        <v>0</v>
      </c>
      <c r="B3" s="6" t="s">
        <v>5</v>
      </c>
      <c r="C3" s="6" t="s">
        <v>1</v>
      </c>
      <c r="D3" s="6" t="s">
        <v>2</v>
      </c>
      <c r="E3" s="7" t="s">
        <v>3</v>
      </c>
      <c r="F3" s="8" t="s">
        <v>4</v>
      </c>
    </row>
    <row r="4" spans="1:6" ht="65.099999999999994" customHeight="1" x14ac:dyDescent="0.25">
      <c r="A4" s="9">
        <v>1</v>
      </c>
      <c r="B4" s="10" t="s">
        <v>42</v>
      </c>
      <c r="C4" s="15" t="s">
        <v>38</v>
      </c>
      <c r="D4" s="16">
        <v>10200</v>
      </c>
      <c r="E4" s="14"/>
      <c r="F4" s="17">
        <f>ROUND(D4*E4,2)</f>
        <v>0</v>
      </c>
    </row>
    <row r="5" spans="1:6" ht="45" customHeight="1" x14ac:dyDescent="0.25">
      <c r="A5" s="9">
        <v>2</v>
      </c>
      <c r="B5" s="10" t="s">
        <v>39</v>
      </c>
      <c r="C5" s="15" t="s">
        <v>38</v>
      </c>
      <c r="D5" s="16">
        <v>3758</v>
      </c>
      <c r="E5" s="14"/>
      <c r="F5" s="17">
        <f t="shared" ref="F5:F15" si="0">ROUND(D5*E5,2)</f>
        <v>0</v>
      </c>
    </row>
    <row r="6" spans="1:6" ht="45" customHeight="1" x14ac:dyDescent="0.25">
      <c r="A6" s="9">
        <v>3</v>
      </c>
      <c r="B6" s="10" t="s">
        <v>52</v>
      </c>
      <c r="C6" s="15" t="s">
        <v>38</v>
      </c>
      <c r="D6" s="16">
        <v>4345</v>
      </c>
      <c r="E6" s="14"/>
      <c r="F6" s="17">
        <f t="shared" si="0"/>
        <v>0</v>
      </c>
    </row>
    <row r="7" spans="1:6" ht="45" customHeight="1" x14ac:dyDescent="0.25">
      <c r="A7" s="9">
        <v>4</v>
      </c>
      <c r="B7" s="10" t="s">
        <v>50</v>
      </c>
      <c r="C7" s="15" t="s">
        <v>38</v>
      </c>
      <c r="D7" s="16">
        <v>3758</v>
      </c>
      <c r="E7" s="14"/>
      <c r="F7" s="17">
        <f t="shared" si="0"/>
        <v>0</v>
      </c>
    </row>
    <row r="8" spans="1:6" ht="45" customHeight="1" x14ac:dyDescent="0.25">
      <c r="A8" s="9">
        <v>5</v>
      </c>
      <c r="B8" s="10" t="s">
        <v>40</v>
      </c>
      <c r="C8" s="15" t="s">
        <v>6</v>
      </c>
      <c r="D8" s="16">
        <v>130</v>
      </c>
      <c r="E8" s="14"/>
      <c r="F8" s="17">
        <f t="shared" si="0"/>
        <v>0</v>
      </c>
    </row>
    <row r="9" spans="1:6" ht="45" customHeight="1" x14ac:dyDescent="0.25">
      <c r="A9" s="9">
        <v>6</v>
      </c>
      <c r="B9" s="10" t="s">
        <v>48</v>
      </c>
      <c r="C9" s="15" t="s">
        <v>45</v>
      </c>
      <c r="D9" s="16">
        <v>5</v>
      </c>
      <c r="E9" s="14"/>
      <c r="F9" s="17">
        <f t="shared" si="0"/>
        <v>0</v>
      </c>
    </row>
    <row r="10" spans="1:6" ht="45" customHeight="1" x14ac:dyDescent="0.25">
      <c r="A10" s="9">
        <v>7</v>
      </c>
      <c r="B10" s="10" t="s">
        <v>51</v>
      </c>
      <c r="C10" s="15" t="s">
        <v>45</v>
      </c>
      <c r="D10" s="16">
        <v>12</v>
      </c>
      <c r="E10" s="14"/>
      <c r="F10" s="17">
        <f>ROUND(D10*E10,2)</f>
        <v>0</v>
      </c>
    </row>
    <row r="11" spans="1:6" ht="45" customHeight="1" x14ac:dyDescent="0.25">
      <c r="A11" s="9">
        <v>8</v>
      </c>
      <c r="B11" s="11" t="s">
        <v>41</v>
      </c>
      <c r="C11" s="15" t="s">
        <v>6</v>
      </c>
      <c r="D11" s="16">
        <v>150</v>
      </c>
      <c r="E11" s="14"/>
      <c r="F11" s="17">
        <f t="shared" si="0"/>
        <v>0</v>
      </c>
    </row>
    <row r="12" spans="1:6" ht="45" customHeight="1" x14ac:dyDescent="0.25">
      <c r="A12" s="9">
        <v>9</v>
      </c>
      <c r="B12" s="12" t="s">
        <v>49</v>
      </c>
      <c r="C12" s="19" t="s">
        <v>8</v>
      </c>
      <c r="D12" s="19">
        <v>2472</v>
      </c>
      <c r="E12" s="20"/>
      <c r="F12" s="17">
        <f>ROUND(D12*E12,2)</f>
        <v>0</v>
      </c>
    </row>
    <row r="13" spans="1:6" ht="45" customHeight="1" x14ac:dyDescent="0.25">
      <c r="A13" s="9">
        <v>10</v>
      </c>
      <c r="B13" s="13" t="s">
        <v>47</v>
      </c>
      <c r="C13" s="19" t="s">
        <v>8</v>
      </c>
      <c r="D13" s="19">
        <v>60</v>
      </c>
      <c r="E13" s="20"/>
      <c r="F13" s="17">
        <f t="shared" si="0"/>
        <v>0</v>
      </c>
    </row>
    <row r="14" spans="1:6" ht="45" customHeight="1" x14ac:dyDescent="0.25">
      <c r="A14" s="9">
        <v>11</v>
      </c>
      <c r="B14" s="12" t="s">
        <v>46</v>
      </c>
      <c r="C14" s="19" t="s">
        <v>8</v>
      </c>
      <c r="D14" s="19">
        <v>60</v>
      </c>
      <c r="E14" s="20"/>
      <c r="F14" s="17">
        <f t="shared" si="0"/>
        <v>0</v>
      </c>
    </row>
    <row r="15" spans="1:6" ht="45" customHeight="1" x14ac:dyDescent="0.25">
      <c r="A15" s="9">
        <v>12</v>
      </c>
      <c r="B15" s="12" t="s">
        <v>53</v>
      </c>
      <c r="C15" s="19" t="s">
        <v>8</v>
      </c>
      <c r="D15" s="19">
        <v>618</v>
      </c>
      <c r="E15" s="20"/>
      <c r="F15" s="17">
        <f t="shared" si="0"/>
        <v>0</v>
      </c>
    </row>
    <row r="16" spans="1:6" ht="45" customHeight="1" thickBot="1" x14ac:dyDescent="0.3">
      <c r="A16" s="9">
        <v>12</v>
      </c>
      <c r="B16" s="11" t="s">
        <v>7</v>
      </c>
      <c r="C16" s="15" t="s">
        <v>45</v>
      </c>
      <c r="D16" s="16">
        <v>1</v>
      </c>
      <c r="E16" s="14"/>
      <c r="F16" s="17">
        <f>ROUND(D16*E16,2)</f>
        <v>0</v>
      </c>
    </row>
    <row r="17" spans="1:6" ht="20.100000000000001" customHeight="1" thickTop="1" thickBot="1" x14ac:dyDescent="0.3">
      <c r="A17" s="125" t="s">
        <v>37</v>
      </c>
      <c r="B17" s="126"/>
      <c r="C17" s="126"/>
      <c r="D17" s="126"/>
      <c r="E17" s="127"/>
      <c r="F17" s="18">
        <f>SUM(F4:F16)</f>
        <v>0</v>
      </c>
    </row>
    <row r="18" spans="1:6" x14ac:dyDescent="0.25">
      <c r="A18" s="1"/>
      <c r="B18" s="1"/>
      <c r="C18" s="2"/>
      <c r="D18" s="2"/>
      <c r="E18" s="2"/>
      <c r="F18" s="2"/>
    </row>
    <row r="19" spans="1:6" x14ac:dyDescent="0.25">
      <c r="A19" s="1"/>
      <c r="B19" s="1"/>
      <c r="C19" s="2"/>
      <c r="D19" s="2"/>
      <c r="E19" s="2"/>
      <c r="F19" s="2"/>
    </row>
  </sheetData>
  <sheetProtection algorithmName="SHA-512" hashValue="Thr50ezu2R/qEDXyCy9Mfc1qgMDcss55iEbwalSAjhMH+2jqQuS7jm9Onqt26TyYOkDfaoeblE7gRdLWe394ww==" saltValue="PJCeNZ9iijZtKIyK4VSv4A==" spinCount="100000" sheet="1" objects="1" scenarios="1"/>
  <mergeCells count="3">
    <mergeCell ref="A1:F1"/>
    <mergeCell ref="A2:F2"/>
    <mergeCell ref="A17:E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Kryci_list</vt:lpstr>
      <vt:lpstr>1.rok</vt:lpstr>
      <vt:lpstr>2.rok</vt:lpstr>
      <vt:lpstr>3.rok</vt:lpstr>
      <vt:lpstr>4.rok</vt:lpstr>
      <vt:lpstr>5.rok</vt:lpstr>
      <vt:lpstr>'2.rok'!Oblast_tisku</vt:lpstr>
      <vt:lpstr>'3.rok'!Oblast_tisku</vt:lpstr>
      <vt:lpstr>'4.rok'!Oblast_tisku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Krejcirova Renata</dc:creator>
  <cp:lastModifiedBy>Pöschlová Michaela</cp:lastModifiedBy>
  <cp:lastPrinted>2023-11-28T07:51:02Z</cp:lastPrinted>
  <dcterms:created xsi:type="dcterms:W3CDTF">2015-10-05T12:21:07Z</dcterms:created>
  <dcterms:modified xsi:type="dcterms:W3CDTF">2024-01-24T10:21:25Z</dcterms:modified>
</cp:coreProperties>
</file>