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0" yWindow="0" windowWidth="19335" windowHeight="15600" activeTab="0"/>
  </bookViews>
  <sheets>
    <sheet name="Vakcin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<sst xmlns="http://schemas.openxmlformats.org/spreadsheetml/2006/main" count="68" uniqueCount="29">
  <si>
    <t>Kladruby nad Labem</t>
  </si>
  <si>
    <t>Druh vakcinace</t>
  </si>
  <si>
    <t>Předpokládaný počet koní a jejich druh</t>
  </si>
  <si>
    <t>Celkem</t>
  </si>
  <si>
    <t>Celková cena bez DPH</t>
  </si>
  <si>
    <t>-</t>
  </si>
  <si>
    <t>Vakcína bude obsahovat aktuální kmeny chřipky pro ČR.</t>
  </si>
  <si>
    <t>Slatiňany</t>
  </si>
  <si>
    <t>Předpokládaný termín</t>
  </si>
  <si>
    <t>Celková cena
bez DPH</t>
  </si>
  <si>
    <t>BioEquin FH</t>
  </si>
  <si>
    <t>CLOTEID 4</t>
  </si>
  <si>
    <t>Ceník</t>
  </si>
  <si>
    <t>Cena bez DPH
za 1 ks</t>
  </si>
  <si>
    <t>cca 70 koní
(hříbata 2023)</t>
  </si>
  <si>
    <t>únor 2024</t>
  </si>
  <si>
    <t>květen 2024</t>
  </si>
  <si>
    <t>cca 320 koní</t>
  </si>
  <si>
    <t>listopad 2024</t>
  </si>
  <si>
    <t>cca 850 aplikací</t>
  </si>
  <si>
    <t>cca 200 koní</t>
  </si>
  <si>
    <t>říjen 2024</t>
  </si>
  <si>
    <t>cca 50 koní
(hříbata 2024)</t>
  </si>
  <si>
    <t>cca 300 aplikací</t>
  </si>
  <si>
    <t>cca 20 koní (hříbata 2023)</t>
  </si>
  <si>
    <t>cca 250 koní</t>
  </si>
  <si>
    <t>cca 560 aplikací</t>
  </si>
  <si>
    <t>cca 250 aplikací</t>
  </si>
  <si>
    <t>Dodávka vakcinačních přípravků vč. vakcinace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</si>
</sst>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44" fontId="0" fillId="0" borderId="1" xfId="0" applyNumberFormat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alignment horizontal="center" vertical="center"/>
      <protection locked="0"/>
    </xf>
    <xf numFmtId="44" fontId="0" fillId="0" borderId="3" xfId="0" applyNumberFormat="1" applyBorder="1" applyAlignment="1" applyProtection="1">
      <alignment horizontal="center" vertical="center"/>
      <protection locked="0"/>
    </xf>
    <xf numFmtId="44" fontId="0" fillId="0" borderId="4" xfId="0" applyNumberFormat="1" applyBorder="1" applyAlignment="1" applyProtection="1">
      <alignment horizontal="center" vertical="center"/>
      <protection locked="0"/>
    </xf>
    <xf numFmtId="44" fontId="0" fillId="0" borderId="5" xfId="0" applyNumberFormat="1" applyBorder="1" applyAlignment="1" applyProtection="1">
      <alignment horizontal="center" vertical="center"/>
      <protection locked="0"/>
    </xf>
    <xf numFmtId="44" fontId="0" fillId="0" borderId="6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left" vertical="center" wrapText="1" indent="1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44" fontId="0" fillId="0" borderId="14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left" vertical="center" wrapText="1" indent="1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44" fontId="0" fillId="0" borderId="16" xfId="0" applyNumberFormat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left" vertical="center" indent="1"/>
      <protection/>
    </xf>
    <xf numFmtId="0" fontId="2" fillId="2" borderId="18" xfId="0" applyFont="1" applyFill="1" applyBorder="1" applyAlignment="1" applyProtection="1">
      <alignment horizontal="left" vertical="center" inden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44" fontId="0" fillId="2" borderId="18" xfId="0" applyNumberFormat="1" applyFill="1" applyBorder="1" applyAlignment="1" applyProtection="1">
      <alignment horizontal="center" vertical="center"/>
      <protection/>
    </xf>
    <xf numFmtId="44" fontId="0" fillId="2" borderId="19" xfId="0" applyNumberForma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left" vertical="center" indent="1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44" fontId="0" fillId="0" borderId="21" xfId="0" applyNumberFormat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left" vertical="center" indent="1"/>
      <protection/>
    </xf>
    <xf numFmtId="0" fontId="2" fillId="2" borderId="15" xfId="0" applyFont="1" applyFill="1" applyBorder="1" applyAlignment="1" applyProtection="1">
      <alignment horizontal="left" vertical="center" indent="1"/>
      <protection/>
    </xf>
    <xf numFmtId="0" fontId="2" fillId="2" borderId="10" xfId="0" applyFont="1" applyFill="1" applyBorder="1" applyAlignment="1" applyProtection="1">
      <alignment horizontal="left" vertical="center" indent="1"/>
      <protection/>
    </xf>
    <xf numFmtId="0" fontId="2" fillId="2" borderId="11" xfId="0" applyFont="1" applyFill="1" applyBorder="1" applyAlignment="1" applyProtection="1">
      <alignment horizontal="left" vertical="center" inden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44" fontId="0" fillId="2" borderId="11" xfId="0" applyNumberFormat="1" applyFill="1" applyBorder="1" applyAlignment="1" applyProtection="1">
      <alignment horizontal="center" vertical="center"/>
      <protection/>
    </xf>
    <xf numFmtId="44" fontId="0" fillId="2" borderId="12" xfId="0" applyNumberForma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left" vertical="center" indent="1"/>
      <protection/>
    </xf>
    <xf numFmtId="0" fontId="2" fillId="2" borderId="23" xfId="0" applyFont="1" applyFill="1" applyBorder="1" applyAlignment="1" applyProtection="1">
      <alignment horizontal="left" vertical="center" indent="1"/>
      <protection/>
    </xf>
    <xf numFmtId="44" fontId="2" fillId="2" borderId="24" xfId="0" applyNumberFormat="1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left" vertical="center" wrapText="1" indent="1"/>
      <protection/>
    </xf>
    <xf numFmtId="0" fontId="2" fillId="2" borderId="26" xfId="0" applyFont="1" applyFill="1" applyBorder="1" applyAlignment="1" applyProtection="1">
      <alignment horizontal="left" vertical="center" indent="1"/>
      <protection/>
    </xf>
    <xf numFmtId="0" fontId="2" fillId="2" borderId="27" xfId="0" applyFont="1" applyFill="1" applyBorder="1" applyAlignment="1" applyProtection="1">
      <alignment horizontal="left" vertical="center" indent="1"/>
      <protection/>
    </xf>
    <xf numFmtId="0" fontId="0" fillId="2" borderId="27" xfId="0" applyFill="1" applyBorder="1" applyAlignment="1" applyProtection="1">
      <alignment horizontal="center" vertical="center"/>
      <protection/>
    </xf>
    <xf numFmtId="44" fontId="0" fillId="2" borderId="27" xfId="0" applyNumberFormat="1" applyFill="1" applyBorder="1" applyAlignment="1" applyProtection="1">
      <alignment horizontal="center" vertical="center"/>
      <protection/>
    </xf>
    <xf numFmtId="44" fontId="0" fillId="2" borderId="28" xfId="0" applyNumberForma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left" vertical="center" wrapText="1" indent="1"/>
      <protection/>
    </xf>
    <xf numFmtId="49" fontId="0" fillId="0" borderId="29" xfId="0" applyNumberFormat="1" applyBorder="1" applyAlignment="1" applyProtection="1">
      <alignment horizontal="center" vertical="center"/>
      <protection/>
    </xf>
    <xf numFmtId="49" fontId="0" fillId="0" borderId="30" xfId="0" applyNumberFormat="1" applyBorder="1" applyAlignment="1" applyProtection="1">
      <alignment horizontal="center" vertical="center"/>
      <protection/>
    </xf>
    <xf numFmtId="49" fontId="0" fillId="0" borderId="31" xfId="0" applyNumberFormat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 wrapText="1" indent="1"/>
      <protection/>
    </xf>
    <xf numFmtId="0" fontId="0" fillId="0" borderId="33" xfId="0" applyBorder="1" applyAlignment="1" applyProtection="1">
      <alignment horizontal="left" vertical="center" wrapText="1" indent="1"/>
      <protection/>
    </xf>
    <xf numFmtId="0" fontId="0" fillId="0" borderId="3" xfId="0" applyBorder="1" applyAlignment="1" applyProtection="1">
      <alignment horizontal="left" vertical="center" indent="1"/>
      <protection/>
    </xf>
    <xf numFmtId="44" fontId="0" fillId="0" borderId="34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 wrapText="1" indent="1"/>
      <protection/>
    </xf>
    <xf numFmtId="0" fontId="0" fillId="0" borderId="5" xfId="0" applyBorder="1" applyAlignment="1" applyProtection="1">
      <alignment horizontal="left" vertical="center" wrapText="1" indent="1"/>
      <protection/>
    </xf>
    <xf numFmtId="0" fontId="0" fillId="0" borderId="2" xfId="0" applyBorder="1" applyAlignment="1" applyProtection="1">
      <alignment horizontal="left" vertical="center" indent="1"/>
      <protection/>
    </xf>
    <xf numFmtId="44" fontId="0" fillId="0" borderId="12" xfId="0" applyNumberForma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left" vertical="center" indent="1"/>
      <protection/>
    </xf>
    <xf numFmtId="0" fontId="0" fillId="0" borderId="37" xfId="0" applyBorder="1" applyAlignment="1" applyProtection="1">
      <alignment horizontal="left" vertical="center" indent="1"/>
      <protection/>
    </xf>
    <xf numFmtId="0" fontId="0" fillId="0" borderId="38" xfId="0" applyBorder="1" applyAlignment="1" applyProtection="1">
      <alignment horizontal="left" vertical="center" indent="1"/>
      <protection/>
    </xf>
    <xf numFmtId="44" fontId="0" fillId="0" borderId="39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25.625" style="8" customWidth="1"/>
    <col min="2" max="2" width="15.625" style="8" customWidth="1"/>
    <col min="3" max="3" width="20.625" style="8" customWidth="1"/>
    <col min="4" max="4" width="15.625" style="8" customWidth="1"/>
    <col min="5" max="5" width="20.625" style="8" customWidth="1"/>
    <col min="6" max="16384" width="9.00390625" style="8" customWidth="1"/>
  </cols>
  <sheetData>
    <row r="1" spans="1:5" ht="15">
      <c r="A1" s="7" t="s">
        <v>12</v>
      </c>
      <c r="B1" s="7"/>
      <c r="C1" s="7"/>
      <c r="D1" s="7"/>
      <c r="E1" s="7"/>
    </row>
    <row r="2" spans="1:5" ht="14.25">
      <c r="A2" s="9"/>
      <c r="B2" s="9"/>
      <c r="C2" s="9"/>
      <c r="D2" s="9"/>
      <c r="E2" s="9"/>
    </row>
    <row r="3" ht="13.5" thickBot="1"/>
    <row r="4" spans="1:5" ht="27" customHeight="1">
      <c r="A4" s="10" t="s">
        <v>0</v>
      </c>
      <c r="B4" s="11"/>
      <c r="C4" s="11"/>
      <c r="D4" s="11"/>
      <c r="E4" s="12"/>
    </row>
    <row r="5" spans="1:5" ht="27" customHeight="1" thickBot="1">
      <c r="A5" s="13" t="s">
        <v>1</v>
      </c>
      <c r="B5" s="14" t="s">
        <v>8</v>
      </c>
      <c r="C5" s="14" t="s">
        <v>2</v>
      </c>
      <c r="D5" s="14" t="s">
        <v>13</v>
      </c>
      <c r="E5" s="15" t="s">
        <v>9</v>
      </c>
    </row>
    <row r="6" spans="1:5" ht="27" customHeight="1" thickTop="1">
      <c r="A6" s="16" t="s">
        <v>10</v>
      </c>
      <c r="B6" s="17" t="s">
        <v>15</v>
      </c>
      <c r="C6" s="18" t="s">
        <v>14</v>
      </c>
      <c r="D6" s="1"/>
      <c r="E6" s="19">
        <f>D6*70</f>
        <v>0</v>
      </c>
    </row>
    <row r="7" spans="1:5" ht="27" customHeight="1">
      <c r="A7" s="16"/>
      <c r="B7" s="17" t="s">
        <v>15</v>
      </c>
      <c r="C7" s="18" t="s">
        <v>14</v>
      </c>
      <c r="D7" s="1"/>
      <c r="E7" s="19">
        <f>D7*70</f>
        <v>0</v>
      </c>
    </row>
    <row r="8" spans="1:5" ht="27" customHeight="1">
      <c r="A8" s="16"/>
      <c r="B8" s="17" t="s">
        <v>16</v>
      </c>
      <c r="C8" s="18" t="s">
        <v>14</v>
      </c>
      <c r="D8" s="1"/>
      <c r="E8" s="19">
        <f>D8*70</f>
        <v>0</v>
      </c>
    </row>
    <row r="9" spans="1:5" ht="27" customHeight="1">
      <c r="A9" s="16"/>
      <c r="B9" s="17" t="s">
        <v>16</v>
      </c>
      <c r="C9" s="20" t="s">
        <v>17</v>
      </c>
      <c r="D9" s="1"/>
      <c r="E9" s="19">
        <f>D9*320</f>
        <v>0</v>
      </c>
    </row>
    <row r="10" spans="1:5" ht="27" customHeight="1">
      <c r="A10" s="21"/>
      <c r="B10" s="22" t="s">
        <v>18</v>
      </c>
      <c r="C10" s="23" t="s">
        <v>17</v>
      </c>
      <c r="D10" s="2"/>
      <c r="E10" s="24">
        <f>D10*320</f>
        <v>0</v>
      </c>
    </row>
    <row r="11" spans="1:5" ht="27" customHeight="1" thickBot="1">
      <c r="A11" s="25" t="s">
        <v>3</v>
      </c>
      <c r="B11" s="26"/>
      <c r="C11" s="27" t="s">
        <v>19</v>
      </c>
      <c r="D11" s="28" t="s">
        <v>5</v>
      </c>
      <c r="E11" s="29">
        <f>SUM(E6:E10)</f>
        <v>0</v>
      </c>
    </row>
    <row r="12" spans="1:5" ht="27" customHeight="1">
      <c r="A12" s="30" t="s">
        <v>11</v>
      </c>
      <c r="B12" s="31" t="s">
        <v>16</v>
      </c>
      <c r="C12" s="32" t="s">
        <v>20</v>
      </c>
      <c r="D12" s="3"/>
      <c r="E12" s="33">
        <f>D12*200</f>
        <v>0</v>
      </c>
    </row>
    <row r="13" spans="1:5" ht="27" customHeight="1">
      <c r="A13" s="34"/>
      <c r="B13" s="17" t="s">
        <v>21</v>
      </c>
      <c r="C13" s="18" t="s">
        <v>22</v>
      </c>
      <c r="D13" s="1"/>
      <c r="E13" s="24">
        <f>D13*50</f>
        <v>0</v>
      </c>
    </row>
    <row r="14" spans="1:5" ht="27" customHeight="1">
      <c r="A14" s="35"/>
      <c r="B14" s="22" t="s">
        <v>18</v>
      </c>
      <c r="C14" s="18" t="s">
        <v>22</v>
      </c>
      <c r="D14" s="2"/>
      <c r="E14" s="24">
        <f>D14*50</f>
        <v>0</v>
      </c>
    </row>
    <row r="15" spans="1:5" ht="27" customHeight="1" thickBot="1">
      <c r="A15" s="36" t="s">
        <v>3</v>
      </c>
      <c r="B15" s="37"/>
      <c r="C15" s="38" t="s">
        <v>23</v>
      </c>
      <c r="D15" s="39" t="s">
        <v>5</v>
      </c>
      <c r="E15" s="40">
        <f>SUM(E12:E14)</f>
        <v>0</v>
      </c>
    </row>
    <row r="16" spans="1:5" ht="27" customHeight="1" thickBot="1" thickTop="1">
      <c r="A16" s="41" t="s">
        <v>4</v>
      </c>
      <c r="B16" s="42"/>
      <c r="C16" s="42"/>
      <c r="D16" s="42"/>
      <c r="E16" s="43">
        <f>E11+E15</f>
        <v>0</v>
      </c>
    </row>
    <row r="18" ht="13.5" thickBot="1"/>
    <row r="19" spans="1:5" ht="27" customHeight="1">
      <c r="A19" s="10" t="s">
        <v>7</v>
      </c>
      <c r="B19" s="11"/>
      <c r="C19" s="11"/>
      <c r="D19" s="11"/>
      <c r="E19" s="12"/>
    </row>
    <row r="20" spans="1:5" ht="27" customHeight="1" thickBot="1">
      <c r="A20" s="13" t="s">
        <v>1</v>
      </c>
      <c r="B20" s="14" t="s">
        <v>8</v>
      </c>
      <c r="C20" s="14" t="s">
        <v>2</v>
      </c>
      <c r="D20" s="14" t="s">
        <v>13</v>
      </c>
      <c r="E20" s="15" t="s">
        <v>9</v>
      </c>
    </row>
    <row r="21" spans="1:5" ht="27" customHeight="1" thickTop="1">
      <c r="A21" s="44" t="s">
        <v>10</v>
      </c>
      <c r="B21" s="22" t="s">
        <v>15</v>
      </c>
      <c r="C21" s="23" t="s">
        <v>24</v>
      </c>
      <c r="D21" s="2"/>
      <c r="E21" s="24">
        <f>D21*20</f>
        <v>0</v>
      </c>
    </row>
    <row r="22" spans="1:5" ht="27" customHeight="1">
      <c r="A22" s="44"/>
      <c r="B22" s="22" t="s">
        <v>15</v>
      </c>
      <c r="C22" s="23" t="s">
        <v>24</v>
      </c>
      <c r="D22" s="2"/>
      <c r="E22" s="24">
        <f>D22*20</f>
        <v>0</v>
      </c>
    </row>
    <row r="23" spans="1:5" ht="27" customHeight="1">
      <c r="A23" s="44"/>
      <c r="B23" s="22" t="s">
        <v>16</v>
      </c>
      <c r="C23" s="23" t="s">
        <v>24</v>
      </c>
      <c r="D23" s="2"/>
      <c r="E23" s="24">
        <f>D23*20</f>
        <v>0</v>
      </c>
    </row>
    <row r="24" spans="1:5" ht="27" customHeight="1">
      <c r="A24" s="44"/>
      <c r="B24" s="22" t="s">
        <v>16</v>
      </c>
      <c r="C24" s="23" t="s">
        <v>25</v>
      </c>
      <c r="D24" s="2"/>
      <c r="E24" s="24">
        <f>D24*250</f>
        <v>0</v>
      </c>
    </row>
    <row r="25" spans="1:5" ht="27" customHeight="1">
      <c r="A25" s="44"/>
      <c r="B25" s="22" t="s">
        <v>18</v>
      </c>
      <c r="C25" s="23" t="s">
        <v>25</v>
      </c>
      <c r="D25" s="2"/>
      <c r="E25" s="24">
        <f>D25*250</f>
        <v>0</v>
      </c>
    </row>
    <row r="26" spans="1:5" ht="27" customHeight="1" thickBot="1">
      <c r="A26" s="45" t="s">
        <v>3</v>
      </c>
      <c r="B26" s="46"/>
      <c r="C26" s="47" t="s">
        <v>26</v>
      </c>
      <c r="D26" s="48" t="s">
        <v>5</v>
      </c>
      <c r="E26" s="49">
        <f>SUM(E21:E25)</f>
        <v>0</v>
      </c>
    </row>
    <row r="27" spans="1:5" ht="27" customHeight="1">
      <c r="A27" s="50" t="s">
        <v>11</v>
      </c>
      <c r="B27" s="51" t="s">
        <v>16</v>
      </c>
      <c r="C27" s="18" t="s">
        <v>25</v>
      </c>
      <c r="D27" s="5"/>
      <c r="E27" s="19">
        <f>D27*250</f>
        <v>0</v>
      </c>
    </row>
    <row r="28" spans="1:5" ht="27" customHeight="1">
      <c r="A28" s="16"/>
      <c r="B28" s="52" t="s">
        <v>21</v>
      </c>
      <c r="C28" s="18" t="s">
        <v>22</v>
      </c>
      <c r="D28" s="4"/>
      <c r="E28" s="24">
        <f>D28*50</f>
        <v>0</v>
      </c>
    </row>
    <row r="29" spans="1:5" ht="27" customHeight="1">
      <c r="A29" s="21"/>
      <c r="B29" s="53" t="s">
        <v>18</v>
      </c>
      <c r="C29" s="23" t="s">
        <v>22</v>
      </c>
      <c r="D29" s="6"/>
      <c r="E29" s="24">
        <f>D29*50</f>
        <v>0</v>
      </c>
    </row>
    <row r="30" spans="1:5" ht="27" customHeight="1" thickBot="1">
      <c r="A30" s="36" t="s">
        <v>3</v>
      </c>
      <c r="B30" s="37"/>
      <c r="C30" s="54" t="s">
        <v>27</v>
      </c>
      <c r="D30" s="39" t="s">
        <v>5</v>
      </c>
      <c r="E30" s="40">
        <f>SUM(E27:E29)</f>
        <v>0</v>
      </c>
    </row>
    <row r="31" spans="1:5" ht="27" customHeight="1" thickBot="1" thickTop="1">
      <c r="A31" s="41" t="s">
        <v>4</v>
      </c>
      <c r="B31" s="42"/>
      <c r="C31" s="42"/>
      <c r="D31" s="42"/>
      <c r="E31" s="43">
        <f>E26+E30</f>
        <v>0</v>
      </c>
    </row>
    <row r="32" ht="9.95" customHeight="1"/>
    <row r="33" spans="1:5" ht="12.75">
      <c r="A33" s="55" t="s">
        <v>6</v>
      </c>
      <c r="B33" s="55"/>
      <c r="C33" s="55"/>
      <c r="D33" s="55"/>
      <c r="E33" s="55"/>
    </row>
    <row r="34" ht="13.5" thickBot="1"/>
    <row r="35" spans="1:4" ht="12.75">
      <c r="A35" s="56" t="s">
        <v>28</v>
      </c>
      <c r="B35" s="57"/>
      <c r="C35" s="58" t="s">
        <v>0</v>
      </c>
      <c r="D35" s="59">
        <f>E16</f>
        <v>0</v>
      </c>
    </row>
    <row r="36" spans="1:4" ht="13.5" thickBot="1">
      <c r="A36" s="60"/>
      <c r="B36" s="61"/>
      <c r="C36" s="62" t="s">
        <v>7</v>
      </c>
      <c r="D36" s="63">
        <f>E31</f>
        <v>0</v>
      </c>
    </row>
    <row r="37" spans="1:4" ht="14.25" thickBot="1" thickTop="1">
      <c r="A37" s="64" t="s">
        <v>3</v>
      </c>
      <c r="B37" s="65"/>
      <c r="C37" s="66"/>
      <c r="D37" s="67">
        <f>SUM(D35:D36)</f>
        <v>0</v>
      </c>
    </row>
  </sheetData>
  <sheetProtection algorithmName="SHA-512" hashValue="rrCk1M66QvRgK7YUdx85Ks704RiRUXNivDCoXPReCf6nJ+G/0YTxSJDzg1yF3AjYY0NEl7/nF1Xmsq9cRAPU9w==" saltValue="oKe1KFjvVC2whzhuT/eRXg==" spinCount="100000" sheet="1" selectLockedCells="1"/>
  <mergeCells count="16">
    <mergeCell ref="A35:B36"/>
    <mergeCell ref="A37:C37"/>
    <mergeCell ref="A27:A29"/>
    <mergeCell ref="A30:B30"/>
    <mergeCell ref="A31:D31"/>
    <mergeCell ref="A33:E33"/>
    <mergeCell ref="A1:E1"/>
    <mergeCell ref="A19:E19"/>
    <mergeCell ref="A21:A25"/>
    <mergeCell ref="A26:B26"/>
    <mergeCell ref="A15:B15"/>
    <mergeCell ref="A11:B11"/>
    <mergeCell ref="A12:A14"/>
    <mergeCell ref="A6:A10"/>
    <mergeCell ref="A4:E4"/>
    <mergeCell ref="A16:D16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portrait" paperSize="9" scale="77" r:id="rId2"/>
  <headerFooter differentFirst="1">
    <oddHeader>&amp;L&amp;G</oddHeader>
    <oddFooter>&amp;R&amp;8Stránka &amp;P z &amp;N</oddFooter>
    <firstHeader>&amp;L&amp;G &amp;K02-072Příloha č. 5 výzvy – Ceník&amp;C&amp;"Verdana,Tučné"Vakcinace koní dle zadaného vakcinačního schématu&amp;"Verdana,Obyčejné"
____________________________________________________</firstHeader>
    <firstFooter>&amp;R&amp;8Stránka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2024-01-24T09:02:06Z</cp:lastPrinted>
  <dcterms:created xsi:type="dcterms:W3CDTF">2019-01-09T10:21:33Z</dcterms:created>
  <dcterms:modified xsi:type="dcterms:W3CDTF">2024-01-24T13:31:45Z</dcterms:modified>
  <cp:category/>
  <cp:version/>
  <cp:contentType/>
  <cp:contentStatus/>
</cp:coreProperties>
</file>